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Z:\FY18-Projects\Proposal Stage\"/>
    </mc:Choice>
  </mc:AlternateContent>
  <bookViews>
    <workbookView xWindow="0" yWindow="0" windowWidth="22095" windowHeight="9270" tabRatio="500"/>
  </bookViews>
  <sheets>
    <sheet name="Guidance" sheetId="4" r:id="rId1"/>
    <sheet name="Example" sheetId="6" r:id="rId2"/>
    <sheet name="New Budget Template" sheetId="5" r:id="rId3"/>
  </sheets>
  <definedNames>
    <definedName name="_xlnm.Print_Area" localSheetId="2">'New Budget Template'!$A$1:$S$66</definedName>
    <definedName name="Text4" localSheetId="1">Example!$D$21</definedName>
    <definedName name="Text4" localSheetId="2">'New Budget Template'!$D$21</definedName>
  </definedNames>
  <calcPr calcId="152511"/>
</workbook>
</file>

<file path=xl/calcChain.xml><?xml version="1.0" encoding="utf-8"?>
<calcChain xmlns="http://schemas.openxmlformats.org/spreadsheetml/2006/main">
  <c r="Q11" i="6" l="1"/>
  <c r="F19" i="6"/>
  <c r="I25" i="6" l="1"/>
  <c r="J13" i="5"/>
  <c r="M21" i="6" l="1"/>
  <c r="M11" i="6" s="1"/>
  <c r="L21" i="6"/>
  <c r="K21" i="6"/>
  <c r="K11" i="6" s="1"/>
  <c r="P20" i="6"/>
  <c r="O20" i="6"/>
  <c r="N20" i="6"/>
  <c r="J20" i="6"/>
  <c r="J11" i="6" s="1"/>
  <c r="I20" i="6"/>
  <c r="H20" i="6"/>
  <c r="P19" i="6"/>
  <c r="O19" i="6"/>
  <c r="N19" i="6"/>
  <c r="J19" i="6"/>
  <c r="I19" i="6"/>
  <c r="H19" i="6"/>
  <c r="H11" i="6" s="1"/>
  <c r="F11" i="6"/>
  <c r="P14" i="6"/>
  <c r="O14" i="6"/>
  <c r="N14" i="6"/>
  <c r="M14" i="6"/>
  <c r="L14" i="6"/>
  <c r="K14" i="6"/>
  <c r="J14" i="6"/>
  <c r="I14" i="6"/>
  <c r="H14" i="6"/>
  <c r="G14" i="6"/>
  <c r="F14" i="6"/>
  <c r="E14" i="6"/>
  <c r="P13" i="6"/>
  <c r="O13" i="6"/>
  <c r="N13" i="6"/>
  <c r="M13" i="6"/>
  <c r="L13" i="6"/>
  <c r="K13" i="6"/>
  <c r="J13" i="6"/>
  <c r="I13" i="6"/>
  <c r="H13" i="6"/>
  <c r="G13" i="6"/>
  <c r="F13" i="6"/>
  <c r="E13" i="6"/>
  <c r="P12" i="6"/>
  <c r="O12" i="6"/>
  <c r="N12" i="6"/>
  <c r="M12" i="6"/>
  <c r="L12" i="6"/>
  <c r="K12" i="6"/>
  <c r="J12" i="6"/>
  <c r="I12" i="6"/>
  <c r="H12" i="6"/>
  <c r="G12" i="6"/>
  <c r="F12" i="6"/>
  <c r="E12" i="6"/>
  <c r="L11" i="6"/>
  <c r="G11" i="6"/>
  <c r="E11" i="6"/>
  <c r="N11" i="6" l="1"/>
  <c r="N15" i="6" s="1"/>
  <c r="I11" i="6"/>
  <c r="I15" i="6" s="1"/>
  <c r="O11" i="6"/>
  <c r="O15" i="6" s="1"/>
  <c r="P11" i="6"/>
  <c r="P15" i="6" s="1"/>
  <c r="F15" i="6"/>
  <c r="Q14" i="6"/>
  <c r="G15" i="6"/>
  <c r="K15" i="6"/>
  <c r="L15" i="6"/>
  <c r="M15" i="6"/>
  <c r="Q12" i="6"/>
  <c r="E15" i="6"/>
  <c r="J15" i="6"/>
  <c r="H15" i="6"/>
  <c r="Q13" i="6"/>
  <c r="Q15" i="6" l="1"/>
  <c r="E16" i="6"/>
  <c r="F16" i="6" s="1"/>
  <c r="G16" i="6" s="1"/>
  <c r="H16" i="6" s="1"/>
  <c r="I16" i="6" s="1"/>
  <c r="J16" i="6" s="1"/>
  <c r="K16" i="6" s="1"/>
  <c r="L16" i="6" s="1"/>
  <c r="M16" i="6" s="1"/>
  <c r="N16" i="6" s="1"/>
  <c r="O16" i="6" s="1"/>
  <c r="P16" i="6" s="1"/>
  <c r="Q16" i="6" s="1"/>
  <c r="Q8" i="6" s="1"/>
  <c r="P14" i="5"/>
  <c r="O14" i="5"/>
  <c r="N14" i="5"/>
  <c r="M14" i="5"/>
  <c r="L14" i="5"/>
  <c r="K14" i="5"/>
  <c r="J14" i="5"/>
  <c r="I14" i="5"/>
  <c r="H14" i="5"/>
  <c r="G14" i="5"/>
  <c r="F14" i="5"/>
  <c r="E14" i="5"/>
  <c r="P13" i="5"/>
  <c r="O13" i="5"/>
  <c r="N13" i="5"/>
  <c r="M13" i="5"/>
  <c r="L13" i="5"/>
  <c r="K13" i="5"/>
  <c r="I13" i="5"/>
  <c r="H13" i="5"/>
  <c r="G13" i="5"/>
  <c r="F13" i="5"/>
  <c r="E13" i="5"/>
  <c r="P12" i="5"/>
  <c r="O12" i="5"/>
  <c r="N12" i="5"/>
  <c r="M12" i="5"/>
  <c r="L12" i="5"/>
  <c r="K12" i="5"/>
  <c r="J12" i="5"/>
  <c r="I12" i="5"/>
  <c r="H12" i="5"/>
  <c r="G12" i="5"/>
  <c r="F12" i="5"/>
  <c r="E12" i="5"/>
  <c r="P11" i="5"/>
  <c r="O11" i="5"/>
  <c r="N11" i="5"/>
  <c r="M11" i="5"/>
  <c r="L11" i="5"/>
  <c r="K11" i="5"/>
  <c r="J11" i="5"/>
  <c r="I11" i="5"/>
  <c r="H11" i="5"/>
  <c r="G11" i="5"/>
  <c r="F11" i="5"/>
  <c r="E11" i="5"/>
  <c r="Q11" i="5" l="1"/>
  <c r="P15" i="5"/>
  <c r="O15" i="5"/>
  <c r="Q12" i="5"/>
  <c r="K15" i="5"/>
  <c r="G15" i="5"/>
  <c r="L15" i="5"/>
  <c r="H15" i="5"/>
  <c r="E15" i="5"/>
  <c r="E16" i="5" s="1"/>
  <c r="M15" i="5"/>
  <c r="J15" i="5"/>
  <c r="F15" i="5"/>
  <c r="N15" i="5"/>
  <c r="I15" i="5"/>
  <c r="Q14" i="5"/>
  <c r="Q13" i="5"/>
  <c r="Q15" i="5" l="1"/>
  <c r="F16" i="5"/>
  <c r="G16" i="5" s="1"/>
  <c r="H16" i="5" s="1"/>
  <c r="I16" i="5" s="1"/>
  <c r="J16" i="5" s="1"/>
  <c r="K16" i="5" s="1"/>
  <c r="L16" i="5" s="1"/>
  <c r="M16" i="5" s="1"/>
  <c r="N16" i="5" s="1"/>
  <c r="O16" i="5" s="1"/>
  <c r="P16" i="5" s="1"/>
  <c r="Q16" i="5" s="1"/>
  <c r="Q8" i="5" s="1"/>
</calcChain>
</file>

<file path=xl/comments1.xml><?xml version="1.0" encoding="utf-8"?>
<comments xmlns="http://schemas.openxmlformats.org/spreadsheetml/2006/main">
  <authors>
    <author>cmdavis</author>
  </authors>
  <commentList>
    <comment ref="D19" authorId="0" shapeId="0">
      <text>
        <r>
          <rPr>
            <b/>
            <sz val="12"/>
            <color indexed="81"/>
            <rFont val="Tahoma"/>
            <family val="2"/>
          </rPr>
          <t>Explanation:  Fully burdened rate x number of hours scheduled to work each month:
- Fully burdened rate is  "</t>
        </r>
        <r>
          <rPr>
            <b/>
            <u/>
            <sz val="12"/>
            <color indexed="81"/>
            <rFont val="Tahoma"/>
            <family val="2"/>
          </rPr>
          <t>Hourly Rate x 152.5%</t>
        </r>
        <r>
          <rPr>
            <b/>
            <sz val="12"/>
            <color indexed="81"/>
            <rFont val="Tahoma"/>
            <family val="2"/>
          </rPr>
          <t>"
Reminder:  The NPR is exempt from Indirect Costs.  Do not include Indirect Costs.</t>
        </r>
      </text>
    </comment>
    <comment ref="D20" authorId="0" shapeId="0">
      <text>
        <r>
          <rPr>
            <b/>
            <sz val="12"/>
            <color indexed="81"/>
            <rFont val="Tahoma"/>
            <family val="2"/>
          </rPr>
          <t>Explanation:  Fully burdened rate x number of hours scheduled to work each month:
- Fully burdened rate is  "</t>
        </r>
        <r>
          <rPr>
            <b/>
            <u/>
            <sz val="12"/>
            <color indexed="81"/>
            <rFont val="Tahoma"/>
            <family val="2"/>
          </rPr>
          <t>Hourly Rate x 152.5%</t>
        </r>
        <r>
          <rPr>
            <b/>
            <sz val="12"/>
            <color indexed="81"/>
            <rFont val="Tahoma"/>
            <family val="2"/>
          </rPr>
          <t>"
Reminder:  The NPR is exempt from Indirect Costs.  Do not include Indirect Costs.</t>
        </r>
      </text>
    </comment>
    <comment ref="D21" authorId="0" shapeId="0">
      <text>
        <r>
          <rPr>
            <b/>
            <sz val="12"/>
            <color indexed="81"/>
            <rFont val="Tahoma"/>
            <family val="2"/>
          </rPr>
          <t>Explanation:  Fully burdened rate x number of hours scheduled to work each month:
- Fully burdened rate is  "</t>
        </r>
        <r>
          <rPr>
            <b/>
            <u/>
            <sz val="12"/>
            <color indexed="81"/>
            <rFont val="Tahoma"/>
            <family val="2"/>
          </rPr>
          <t>Hourly Rate x 152.5%</t>
        </r>
        <r>
          <rPr>
            <b/>
            <sz val="12"/>
            <color indexed="81"/>
            <rFont val="Tahoma"/>
            <family val="2"/>
          </rPr>
          <t>"
Reminder:  The NPR is exempt from Indirect Costs.  Do not include Indirect Costs.</t>
        </r>
      </text>
    </comment>
    <comment ref="D22" authorId="0" shapeId="0">
      <text>
        <r>
          <rPr>
            <b/>
            <sz val="12"/>
            <color indexed="81"/>
            <rFont val="Tahoma"/>
            <family val="2"/>
          </rPr>
          <t>Explanation:  Fully burdened rate x number of hours scheduled to work each month:
- Fully burdened rate is  "</t>
        </r>
        <r>
          <rPr>
            <b/>
            <u/>
            <sz val="12"/>
            <color indexed="81"/>
            <rFont val="Tahoma"/>
            <family val="2"/>
          </rPr>
          <t>Hourly Rate x 152.5%</t>
        </r>
        <r>
          <rPr>
            <b/>
            <sz val="12"/>
            <color indexed="81"/>
            <rFont val="Tahoma"/>
            <family val="2"/>
          </rPr>
          <t>"
Reminder:  The NPR is exempt from Indirect Costs.  Do not include Indirect Costs.</t>
        </r>
      </text>
    </comment>
    <comment ref="D23" authorId="0" shapeId="0">
      <text>
        <r>
          <rPr>
            <b/>
            <sz val="12"/>
            <color indexed="81"/>
            <rFont val="Tahoma"/>
            <family val="2"/>
          </rPr>
          <t>Explanation:  Fully burdened rate x number of hours scheduled to work each month:
- Fully burdened rate is  "</t>
        </r>
        <r>
          <rPr>
            <b/>
            <u/>
            <sz val="12"/>
            <color indexed="81"/>
            <rFont val="Tahoma"/>
            <family val="2"/>
          </rPr>
          <t>Hourly Rate x 152.5%</t>
        </r>
        <r>
          <rPr>
            <b/>
            <sz val="12"/>
            <color indexed="81"/>
            <rFont val="Tahoma"/>
            <family val="2"/>
          </rPr>
          <t>"
Reminder:  The NPR is exempt from Indirect Costs.  Do not include Indirect Costs.</t>
        </r>
      </text>
    </comment>
    <comment ref="Q25" authorId="0" shapeId="0">
      <text>
        <r>
          <rPr>
            <b/>
            <sz val="9"/>
            <color indexed="81"/>
            <rFont val="Tahoma"/>
            <family val="2"/>
          </rPr>
          <t>Include Location and Purpose of Trip</t>
        </r>
      </text>
    </comment>
    <comment ref="Q26" authorId="0" shapeId="0">
      <text>
        <r>
          <rPr>
            <b/>
            <sz val="9"/>
            <color indexed="81"/>
            <rFont val="Tahoma"/>
            <family val="2"/>
          </rPr>
          <t>Include Location and Purpose of Trip</t>
        </r>
      </text>
    </comment>
    <comment ref="Q27" authorId="0" shapeId="0">
      <text>
        <r>
          <rPr>
            <b/>
            <sz val="9"/>
            <color indexed="81"/>
            <rFont val="Tahoma"/>
            <family val="2"/>
          </rPr>
          <t>Include Location and Purpose of Trip</t>
        </r>
      </text>
    </comment>
    <comment ref="Q28" authorId="0" shapeId="0">
      <text>
        <r>
          <rPr>
            <b/>
            <sz val="9"/>
            <color indexed="81"/>
            <rFont val="Tahoma"/>
            <family val="2"/>
          </rPr>
          <t>Include Location and Purpose of Trip</t>
        </r>
      </text>
    </comment>
    <comment ref="Q29" authorId="0" shapeId="0">
      <text>
        <r>
          <rPr>
            <b/>
            <sz val="9"/>
            <color indexed="81"/>
            <rFont val="Tahoma"/>
            <family val="2"/>
          </rPr>
          <t>Include Location and Purpose of Trip</t>
        </r>
      </text>
    </comment>
  </commentList>
</comments>
</file>

<file path=xl/comments2.xml><?xml version="1.0" encoding="utf-8"?>
<comments xmlns="http://schemas.openxmlformats.org/spreadsheetml/2006/main">
  <authors>
    <author>cmdavis</author>
  </authors>
  <commentList>
    <comment ref="D19" authorId="0" shapeId="0">
      <text>
        <r>
          <rPr>
            <b/>
            <sz val="12"/>
            <color indexed="81"/>
            <rFont val="Tahoma"/>
            <family val="2"/>
          </rPr>
          <t>Explanation:  Fully burdened rate x number of hours scheduled to work each month:
- Fully burdened rate is  "</t>
        </r>
        <r>
          <rPr>
            <b/>
            <u/>
            <sz val="12"/>
            <color indexed="81"/>
            <rFont val="Tahoma"/>
            <family val="2"/>
          </rPr>
          <t>Hourly Rate x 152.5%</t>
        </r>
        <r>
          <rPr>
            <b/>
            <sz val="12"/>
            <color indexed="81"/>
            <rFont val="Tahoma"/>
            <family val="2"/>
          </rPr>
          <t>"
Reminder:  The NPR is exempt from Indirect Costs.  Do not include Indirect Costs.</t>
        </r>
      </text>
    </comment>
    <comment ref="D20" authorId="0" shapeId="0">
      <text>
        <r>
          <rPr>
            <b/>
            <sz val="12"/>
            <color indexed="81"/>
            <rFont val="Tahoma"/>
            <family val="2"/>
          </rPr>
          <t>Explanation:  Fully burdened rate x number of hours scheduled to work each month:
- Fully burdened rate is  "</t>
        </r>
        <r>
          <rPr>
            <b/>
            <u/>
            <sz val="12"/>
            <color indexed="81"/>
            <rFont val="Tahoma"/>
            <family val="2"/>
          </rPr>
          <t>Hourly Rate x 152.5%</t>
        </r>
        <r>
          <rPr>
            <b/>
            <sz val="12"/>
            <color indexed="81"/>
            <rFont val="Tahoma"/>
            <family val="2"/>
          </rPr>
          <t>"
Reminder:  The NPR is exempt from Indirect Costs.  Do not include Indirect Costs.</t>
        </r>
      </text>
    </comment>
    <comment ref="D21" authorId="0" shapeId="0">
      <text>
        <r>
          <rPr>
            <b/>
            <sz val="12"/>
            <color indexed="81"/>
            <rFont val="Tahoma"/>
            <family val="2"/>
          </rPr>
          <t>Explanation:  Fully burdened rate x number of hours scheduled to work each month:
- Fully burdened rate is  "</t>
        </r>
        <r>
          <rPr>
            <b/>
            <u/>
            <sz val="12"/>
            <color indexed="81"/>
            <rFont val="Tahoma"/>
            <family val="2"/>
          </rPr>
          <t>Hourly Rate x 152.5%</t>
        </r>
        <r>
          <rPr>
            <b/>
            <sz val="12"/>
            <color indexed="81"/>
            <rFont val="Tahoma"/>
            <family val="2"/>
          </rPr>
          <t>"
Reminder:  The NPR is exempt from Indirect Costs.  Do not include Indirect Costs.</t>
        </r>
      </text>
    </comment>
    <comment ref="D22" authorId="0" shapeId="0">
      <text>
        <r>
          <rPr>
            <b/>
            <sz val="12"/>
            <color indexed="81"/>
            <rFont val="Tahoma"/>
            <family val="2"/>
          </rPr>
          <t>Explanation:  Fully burdened rate x number of hours scheduled to work each month:
- Fully burdened rate is  "</t>
        </r>
        <r>
          <rPr>
            <b/>
            <u/>
            <sz val="12"/>
            <color indexed="81"/>
            <rFont val="Tahoma"/>
            <family val="2"/>
          </rPr>
          <t>Hourly Rate x 152.5%</t>
        </r>
        <r>
          <rPr>
            <b/>
            <sz val="12"/>
            <color indexed="81"/>
            <rFont val="Tahoma"/>
            <family val="2"/>
          </rPr>
          <t>"
Reminder:  The NPR is exempt from Indirect Costs.  Do not include Indirect Costs.</t>
        </r>
      </text>
    </comment>
    <comment ref="D23" authorId="0" shapeId="0">
      <text>
        <r>
          <rPr>
            <b/>
            <sz val="12"/>
            <color indexed="81"/>
            <rFont val="Tahoma"/>
            <family val="2"/>
          </rPr>
          <t>Explanation:  Fully burdened rate x number of hours scheduled to work each month:
- Fully burdened rate is  "</t>
        </r>
        <r>
          <rPr>
            <b/>
            <u/>
            <sz val="12"/>
            <color indexed="81"/>
            <rFont val="Tahoma"/>
            <family val="2"/>
          </rPr>
          <t>Hourly Rate x 152.5%</t>
        </r>
        <r>
          <rPr>
            <b/>
            <sz val="12"/>
            <color indexed="81"/>
            <rFont val="Tahoma"/>
            <family val="2"/>
          </rPr>
          <t>"
Reminder:  The NPR is exempt from Indirect Costs.  Do not include Indirect Costs.</t>
        </r>
      </text>
    </comment>
    <comment ref="D24" authorId="0" shapeId="0">
      <text>
        <r>
          <rPr>
            <b/>
            <sz val="12"/>
            <color indexed="81"/>
            <rFont val="Tahoma"/>
            <family val="2"/>
          </rPr>
          <t>Explanation:  Fully burdened rate x number of hours scheduled to work each month:
- Fully burdened rate is  "</t>
        </r>
        <r>
          <rPr>
            <b/>
            <u/>
            <sz val="12"/>
            <color indexed="81"/>
            <rFont val="Tahoma"/>
            <family val="2"/>
          </rPr>
          <t>Hourly Rate x 152.5%</t>
        </r>
        <r>
          <rPr>
            <b/>
            <sz val="12"/>
            <color indexed="81"/>
            <rFont val="Tahoma"/>
            <family val="2"/>
          </rPr>
          <t>"
Reminder:  The NPR is exempt from Indirect Costs.  Do not include Indirect Costs.</t>
        </r>
      </text>
    </comment>
    <comment ref="D25" authorId="0" shapeId="0">
      <text>
        <r>
          <rPr>
            <b/>
            <sz val="12"/>
            <color indexed="81"/>
            <rFont val="Tahoma"/>
            <family val="2"/>
          </rPr>
          <t>Explanation:  Fully burdened rate x number of hours scheduled to work each month:
- Fully burdened rate is  "</t>
        </r>
        <r>
          <rPr>
            <b/>
            <u/>
            <sz val="12"/>
            <color indexed="81"/>
            <rFont val="Tahoma"/>
            <family val="2"/>
          </rPr>
          <t>Hourly Rate x 152.5%</t>
        </r>
        <r>
          <rPr>
            <b/>
            <sz val="12"/>
            <color indexed="81"/>
            <rFont val="Tahoma"/>
            <family val="2"/>
          </rPr>
          <t>"
Reminder:  The NPR is exempt from Indirect Costs.  Do not include Indirect Costs.</t>
        </r>
      </text>
    </comment>
    <comment ref="D26" authorId="0" shapeId="0">
      <text>
        <r>
          <rPr>
            <b/>
            <sz val="12"/>
            <color indexed="81"/>
            <rFont val="Tahoma"/>
            <family val="2"/>
          </rPr>
          <t>Explanation:  Fully burdened rate x number of hours scheduled to work each month:
- Fully burdened rate is  "</t>
        </r>
        <r>
          <rPr>
            <b/>
            <u/>
            <sz val="12"/>
            <color indexed="81"/>
            <rFont val="Tahoma"/>
            <family val="2"/>
          </rPr>
          <t>Hourly Rate x 152.5%</t>
        </r>
        <r>
          <rPr>
            <b/>
            <sz val="12"/>
            <color indexed="81"/>
            <rFont val="Tahoma"/>
            <family val="2"/>
          </rPr>
          <t>"
Reminder:  The NPR is exempt from Indirect Costs.  Do not include Indirect Costs.</t>
        </r>
      </text>
    </comment>
    <comment ref="D27" authorId="0" shapeId="0">
      <text>
        <r>
          <rPr>
            <b/>
            <sz val="12"/>
            <color indexed="81"/>
            <rFont val="Tahoma"/>
            <family val="2"/>
          </rPr>
          <t>Explanation:  Fully burdened rate x number of hours scheduled to work each month:
- Fully burdened rate is  "</t>
        </r>
        <r>
          <rPr>
            <b/>
            <u/>
            <sz val="12"/>
            <color indexed="81"/>
            <rFont val="Tahoma"/>
            <family val="2"/>
          </rPr>
          <t>Hourly Rate x 152.5%</t>
        </r>
        <r>
          <rPr>
            <b/>
            <sz val="12"/>
            <color indexed="81"/>
            <rFont val="Tahoma"/>
            <family val="2"/>
          </rPr>
          <t>"
Reminder:  The NPR is exempt from Indirect Costs.  Do not include Indirect Costs.</t>
        </r>
      </text>
    </comment>
    <comment ref="D28" authorId="0" shapeId="0">
      <text>
        <r>
          <rPr>
            <b/>
            <sz val="12"/>
            <color indexed="81"/>
            <rFont val="Tahoma"/>
            <family val="2"/>
          </rPr>
          <t>Explanation:  Fully burdened rate x number of hours scheduled to work each month:
- Fully burdened rate is  "</t>
        </r>
        <r>
          <rPr>
            <b/>
            <u/>
            <sz val="12"/>
            <color indexed="81"/>
            <rFont val="Tahoma"/>
            <family val="2"/>
          </rPr>
          <t>Hourly Rate x 152.5%</t>
        </r>
        <r>
          <rPr>
            <b/>
            <sz val="12"/>
            <color indexed="81"/>
            <rFont val="Tahoma"/>
            <family val="2"/>
          </rPr>
          <t>"
Reminder:  The NPR is exempt from Indirect Costs.  Do not include Indirect Costs.</t>
        </r>
      </text>
    </comment>
    <comment ref="D29" authorId="0" shapeId="0">
      <text>
        <r>
          <rPr>
            <b/>
            <sz val="12"/>
            <color indexed="81"/>
            <rFont val="Tahoma"/>
            <family val="2"/>
          </rPr>
          <t>Explanation:  Fully burdened rate x number of hours scheduled to work each month:
- Fully burdened rate is  "</t>
        </r>
        <r>
          <rPr>
            <b/>
            <u/>
            <sz val="12"/>
            <color indexed="81"/>
            <rFont val="Tahoma"/>
            <family val="2"/>
          </rPr>
          <t>Hourly Rate x 152.5%</t>
        </r>
        <r>
          <rPr>
            <b/>
            <sz val="12"/>
            <color indexed="81"/>
            <rFont val="Tahoma"/>
            <family val="2"/>
          </rPr>
          <t>"
Reminder:  The NPR is exempt from Indirect Costs.  Do not include Indirect Costs.</t>
        </r>
      </text>
    </comment>
    <comment ref="D30" authorId="0" shapeId="0">
      <text>
        <r>
          <rPr>
            <b/>
            <sz val="12"/>
            <color indexed="81"/>
            <rFont val="Tahoma"/>
            <family val="2"/>
          </rPr>
          <t>Explanation:  Fully burdened rate x number of hours scheduled to work each month:
- Fully burdened rate is  "</t>
        </r>
        <r>
          <rPr>
            <b/>
            <u/>
            <sz val="12"/>
            <color indexed="81"/>
            <rFont val="Tahoma"/>
            <family val="2"/>
          </rPr>
          <t>Hourly Rate x 152.5%</t>
        </r>
        <r>
          <rPr>
            <b/>
            <sz val="12"/>
            <color indexed="81"/>
            <rFont val="Tahoma"/>
            <family val="2"/>
          </rPr>
          <t>"
Reminder:  The NPR is exempt from Indirect Costs.  Do not include Indirect Costs.</t>
        </r>
      </text>
    </comment>
    <comment ref="D31" authorId="0" shapeId="0">
      <text>
        <r>
          <rPr>
            <b/>
            <sz val="12"/>
            <color indexed="81"/>
            <rFont val="Tahoma"/>
            <family val="2"/>
          </rPr>
          <t>Explanation:  Fully burdened rate x number of hours scheduled to work each month:
- Fully burdened rate is  "</t>
        </r>
        <r>
          <rPr>
            <b/>
            <u/>
            <sz val="12"/>
            <color indexed="81"/>
            <rFont val="Tahoma"/>
            <family val="2"/>
          </rPr>
          <t>Hourly Rate x 152.5%</t>
        </r>
        <r>
          <rPr>
            <b/>
            <sz val="12"/>
            <color indexed="81"/>
            <rFont val="Tahoma"/>
            <family val="2"/>
          </rPr>
          <t>"
Reminder:  The NPR is exempt from Indirect Costs.  Do not include Indirect Costs.</t>
        </r>
      </text>
    </comment>
    <comment ref="D32" authorId="0" shapeId="0">
      <text>
        <r>
          <rPr>
            <b/>
            <sz val="12"/>
            <color indexed="81"/>
            <rFont val="Tahoma"/>
            <family val="2"/>
          </rPr>
          <t>Explanation:  Fully burdened rate x number of hours scheduled to work each month:
- Fully burdened rate is  "</t>
        </r>
        <r>
          <rPr>
            <b/>
            <u/>
            <sz val="12"/>
            <color indexed="81"/>
            <rFont val="Tahoma"/>
            <family val="2"/>
          </rPr>
          <t>Hourly Rate x 152.5%</t>
        </r>
        <r>
          <rPr>
            <b/>
            <sz val="12"/>
            <color indexed="81"/>
            <rFont val="Tahoma"/>
            <family val="2"/>
          </rPr>
          <t>"
Reminder:  The NPR is exempt from Indirect Costs.  Do not include Indirect Costs.</t>
        </r>
      </text>
    </comment>
    <comment ref="D33" authorId="0" shapeId="0">
      <text>
        <r>
          <rPr>
            <b/>
            <sz val="12"/>
            <color indexed="81"/>
            <rFont val="Tahoma"/>
            <family val="2"/>
          </rPr>
          <t>Explanation:  Fully burdened rate x number of hours scheduled to work each month:
- Fully burdened rate is  "</t>
        </r>
        <r>
          <rPr>
            <b/>
            <u/>
            <sz val="12"/>
            <color indexed="81"/>
            <rFont val="Tahoma"/>
            <family val="2"/>
          </rPr>
          <t>Hourly Rate x 152.5%</t>
        </r>
        <r>
          <rPr>
            <b/>
            <sz val="12"/>
            <color indexed="81"/>
            <rFont val="Tahoma"/>
            <family val="2"/>
          </rPr>
          <t>"
Reminder:  The NPR is exempt from Indirect Costs.  Do not include Indirect Costs.</t>
        </r>
      </text>
    </comment>
    <comment ref="D59" authorId="0" shapeId="0">
      <text>
        <r>
          <rPr>
            <b/>
            <sz val="10"/>
            <color indexed="81"/>
            <rFont val="Tahoma"/>
            <family val="2"/>
          </rPr>
          <t>Includes all Contracts, MIPRS, Transfers, Conference Fees, 
and Honoria</t>
        </r>
      </text>
    </comment>
    <comment ref="D60" authorId="0" shapeId="0">
      <text>
        <r>
          <rPr>
            <b/>
            <sz val="10"/>
            <color indexed="81"/>
            <rFont val="Tahoma"/>
            <family val="2"/>
          </rPr>
          <t>Includes all Contracts, MIPRS, Transfers, Conference Fees, 
and Honoria</t>
        </r>
      </text>
    </comment>
    <comment ref="D61" authorId="0" shapeId="0">
      <text>
        <r>
          <rPr>
            <b/>
            <sz val="10"/>
            <color indexed="81"/>
            <rFont val="Tahoma"/>
            <family val="2"/>
          </rPr>
          <t>Includes all Contracts, MIPRS, Transfers, Conference Fees, 
and Honoria</t>
        </r>
      </text>
    </comment>
    <comment ref="D62" authorId="0" shapeId="0">
      <text>
        <r>
          <rPr>
            <b/>
            <sz val="10"/>
            <color indexed="81"/>
            <rFont val="Tahoma"/>
            <family val="2"/>
          </rPr>
          <t>Includes all Contracts, MIPRS, Transfers, Conference Fees, 
and Honoria</t>
        </r>
      </text>
    </comment>
    <comment ref="D63" authorId="0" shapeId="0">
      <text>
        <r>
          <rPr>
            <b/>
            <sz val="10"/>
            <color indexed="81"/>
            <rFont val="Tahoma"/>
            <family val="2"/>
          </rPr>
          <t>Includes all Contracts, MIPRS, Transfers, Conference Fees, 
and Honoria</t>
        </r>
      </text>
    </comment>
  </commentList>
</comments>
</file>

<file path=xl/sharedStrings.xml><?xml version="1.0" encoding="utf-8"?>
<sst xmlns="http://schemas.openxmlformats.org/spreadsheetml/2006/main" count="201" uniqueCount="77">
  <si>
    <t>CATEGORY</t>
  </si>
  <si>
    <t>Cumulative Sum</t>
  </si>
  <si>
    <t>Project Title</t>
  </si>
  <si>
    <t>Principal Investigator</t>
  </si>
  <si>
    <t>Period of Performance</t>
  </si>
  <si>
    <t>From</t>
  </si>
  <si>
    <t xml:space="preserve">to </t>
  </si>
  <si>
    <t>IREF #</t>
  </si>
  <si>
    <t>Budget</t>
  </si>
  <si>
    <t>FY18 NPS Naval Research Program</t>
  </si>
  <si>
    <t>MIPR to SPAWAR</t>
  </si>
  <si>
    <t>Widget</t>
  </si>
  <si>
    <t>Labor</t>
  </si>
  <si>
    <t>Travel</t>
  </si>
  <si>
    <t>Equipment</t>
  </si>
  <si>
    <t>Note:  Do not include Indirect or Overhead in this spreadsheet</t>
  </si>
  <si>
    <t>Do not edit this section</t>
  </si>
  <si>
    <t>JON</t>
  </si>
  <si>
    <t>TBD</t>
  </si>
  <si>
    <t xml:space="preserve">Comparrison Study of Improving NRP Templates </t>
  </si>
  <si>
    <t>NPS-18-M985</t>
  </si>
  <si>
    <t>Matt Smith</t>
  </si>
  <si>
    <t>Amy Pond</t>
  </si>
  <si>
    <t>Dr.  Basil Who</t>
  </si>
  <si>
    <t>Total</t>
  </si>
  <si>
    <t>&lt;Insert Project Title Here&gt;</t>
  </si>
  <si>
    <t>&lt;Insert PI Name Here&gt;</t>
  </si>
  <si>
    <t>The FY18 spend requirement allows for 12 months of work on project.  Anything beyond 12 months requires review and approval from NRP leadership.</t>
  </si>
  <si>
    <t xml:space="preserve">Allowed are: </t>
  </si>
  <si>
    <t xml:space="preserve">Not allowed are:  </t>
  </si>
  <si>
    <t>How can the money be spent?</t>
  </si>
  <si>
    <t>Period of performance</t>
  </si>
  <si>
    <t>Payroll - quick tips:</t>
  </si>
  <si>
    <t>Travel - quick tips:</t>
  </si>
  <si>
    <t>Purchasing - quick tips:</t>
  </si>
  <si>
    <t>Student participation is highly encouraged, however, the travel must always align with the research.  Please educate your students to avoid justifications that merely state "for thesis research".</t>
  </si>
  <si>
    <t>travel for academic purposes, thesis development, or other research projects</t>
  </si>
  <si>
    <t>List all employees who will be working on the project.  If an employee is not listed on the proposal, payroll approval will be delayed because the SPFA will be required to obtain additional documentation from the PI.</t>
  </si>
  <si>
    <t>Up to 5% of the project budget may be used for administrative staff support.  This includes both Contractors and GS employees.</t>
  </si>
  <si>
    <t>travel for "this project related" data collections, meetings, and conferences</t>
  </si>
  <si>
    <t>The timeline for all acquisitions must be congruent with the projects period of performance.  Acquisitions for computers, equipment, contracts and MIPRS are ONLY approved for the benefit of the selected NRP project.  Therefore, the item must be ordered soon enough that it arrives early enough to contribute into the deliverable of the project.</t>
  </si>
  <si>
    <t>Blanket terms such as "Mission Essential / Critical" are not to be confused with a valid justification.</t>
  </si>
  <si>
    <t>&lt;insert name&gt;</t>
  </si>
  <si>
    <t>&lt;insert description&gt;</t>
  </si>
  <si>
    <t>&lt;Insert IREF # here&gt;</t>
  </si>
  <si>
    <t>Explanation of the burn rate</t>
  </si>
  <si>
    <t>The monthly spend plan submitted in this budget is a critical element of the program.  Although they are estimates of how the PI intends to work on the project, please make every effort to submit a realistic spend plan.  All NRP project spend plans are submitted to BUPERS, and the burn rate is reviewed on a monthly basis.  Deviations from the spend plan requires NRP leadership approval.  The burn rate (projected vs. executed) is extremely important as slower burn rates result in a loss of funds for the NRP.</t>
  </si>
  <si>
    <t xml:space="preserve">Items that cannot be purchased with NRP funds are:  cell phones &amp; cell phone services, printers, toners, office supplies that are for general use, furniture, and publications.  (Please refer to the NRP office for NRP related publication expenses)
</t>
  </si>
  <si>
    <t>&lt;traveler name &amp; location&gt;</t>
  </si>
  <si>
    <t>Justification &amp; Comments:</t>
  </si>
  <si>
    <t>Matt Smith - Colorado</t>
  </si>
  <si>
    <t>Amy Pond - Colorado</t>
  </si>
  <si>
    <t>Rory Wiliams - Wash. DC</t>
  </si>
  <si>
    <t>Matt Smith - Wash. DC</t>
  </si>
  <si>
    <t>Matt Smith - IEEE Conf.</t>
  </si>
  <si>
    <t>Data collection</t>
  </si>
  <si>
    <t>Meet with topic sponsor</t>
  </si>
  <si>
    <t>Books</t>
  </si>
  <si>
    <t>Contract for Researcher</t>
  </si>
  <si>
    <t>Dell 11" Laptop</t>
  </si>
  <si>
    <t>Computer</t>
  </si>
  <si>
    <t xml:space="preserve">Travel </t>
  </si>
  <si>
    <t xml:space="preserve">Equipment </t>
  </si>
  <si>
    <t>(Do not include indirect or overhead costs in this spreadsheet)</t>
  </si>
  <si>
    <t>Total Project Costs:</t>
  </si>
  <si>
    <t>Warning!  Projects beyond 9/30/18 require NRP pre-approval.</t>
  </si>
  <si>
    <t>The NRP funds are not appropriate for employee cash awards.  All awards using NRP funds will be reversed upon detection.</t>
  </si>
  <si>
    <t>Contracts/ MIPRS/Transfers</t>
  </si>
  <si>
    <t>&lt;insert employee name&gt;</t>
  </si>
  <si>
    <t>Conference to present paper</t>
  </si>
  <si>
    <t>Monthly Totals</t>
  </si>
  <si>
    <t>Contracts/MIPRS/Transfers</t>
  </si>
  <si>
    <t>Warning! Projections cannot exceed budget.</t>
  </si>
  <si>
    <t>Alert:  You still have funds available.  Do you intend to spend the full award amount?</t>
  </si>
  <si>
    <t>NRP funds are RDT&amp;E and are appropriated solely for specific selected NRP projects. There must be a logical relationship between funds spent and the selected NRP research project.  This money cannot be used for academic/curriculum support.</t>
  </si>
  <si>
    <t>Conference Fee</t>
  </si>
  <si>
    <t>Rory Williams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</si>
</sst>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44" formatCode="_(&quot;$&quot;* #,##0.00_);_(&quot;$&quot;* \(#,##0.00\);_(&quot;$&quot;* &quot;-&quot;??_);_(@_)"/>
    <numFmt numFmtId="43" formatCode="_(* #,##0.00_);_(* \(#,##0.00\);_(* &quot;-&quot;??_);_(@_)"/>
    <numFmt numFmtId="164" formatCode="[$-409]mmm\-yy;@"/>
    <numFmt numFmtId="165" formatCode="m/d/yy;@"/>
    <numFmt numFmtId="166" formatCode="&quot;$&quot;#,##0.00"/>
  </numFmts>
  <fonts count="25"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theme="1"/>
      <name val="Calibri"/>
      <family val="2"/>
      <scheme val="minor"/>
    </font>
    <font>
      <i/>
      <sz val="12"/>
      <color rgb="FFFF0000"/>
      <name val="Calibri"/>
      <family val="2"/>
      <scheme val="minor"/>
    </font>
    <font>
      <sz val="12"/>
      <color rgb="FF0000FF"/>
      <name val="Calibri"/>
      <family val="2"/>
      <scheme val="minor"/>
    </font>
    <font>
      <b/>
      <sz val="9"/>
      <color indexed="81"/>
      <name val="Tahoma"/>
      <family val="2"/>
    </font>
    <font>
      <b/>
      <sz val="12"/>
      <color indexed="81"/>
      <name val="Tahoma"/>
      <family val="2"/>
    </font>
    <font>
      <b/>
      <sz val="17"/>
      <color theme="1"/>
      <name val="Calibri"/>
      <family val="2"/>
      <scheme val="minor"/>
    </font>
    <font>
      <sz val="12"/>
      <name val="Calibri"/>
      <family val="2"/>
      <scheme val="minor"/>
    </font>
    <font>
      <b/>
      <sz val="12"/>
      <name val="Calibri"/>
      <family val="2"/>
      <scheme val="minor"/>
    </font>
    <font>
      <sz val="12"/>
      <color theme="0" tint="-4.9989318521683403E-2"/>
      <name val="Calibri"/>
      <family val="2"/>
      <scheme val="minor"/>
    </font>
    <font>
      <b/>
      <sz val="14"/>
      <color theme="1"/>
      <name val="Calibri"/>
      <family val="2"/>
      <scheme val="minor"/>
    </font>
    <font>
      <sz val="14"/>
      <color rgb="FF0000FF"/>
      <name val="Calibri"/>
      <family val="2"/>
      <scheme val="minor"/>
    </font>
    <font>
      <sz val="10"/>
      <color rgb="FFFF0000"/>
      <name val="Calibri"/>
      <family val="2"/>
      <scheme val="minor"/>
    </font>
    <font>
      <i/>
      <sz val="12"/>
      <name val="Calibri"/>
      <family val="2"/>
      <scheme val="minor"/>
    </font>
    <font>
      <sz val="10"/>
      <name val="Arial"/>
      <family val="2"/>
    </font>
    <font>
      <b/>
      <u/>
      <sz val="12"/>
      <color theme="1"/>
      <name val="Calibri"/>
      <family val="2"/>
      <scheme val="minor"/>
    </font>
    <font>
      <sz val="8"/>
      <color theme="1"/>
      <name val="Wingdings"/>
      <charset val="2"/>
    </font>
    <font>
      <sz val="6"/>
      <color theme="1"/>
      <name val="Wingdings"/>
      <charset val="2"/>
    </font>
    <font>
      <sz val="10"/>
      <color theme="0" tint="-4.9989318521683403E-2"/>
      <name val="Calibri"/>
      <family val="2"/>
      <scheme val="minor"/>
    </font>
    <font>
      <b/>
      <u/>
      <sz val="12"/>
      <color indexed="81"/>
      <name val="Tahoma"/>
      <family val="2"/>
    </font>
    <font>
      <b/>
      <sz val="14"/>
      <color theme="0" tint="-4.9989318521683403E-2"/>
      <name val="Calibri"/>
      <family val="2"/>
      <scheme val="minor"/>
    </font>
    <font>
      <b/>
      <sz val="10"/>
      <color indexed="81"/>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5" tint="0.59999389629810485"/>
        <bgColor indexed="64"/>
      </patternFill>
    </fill>
    <fill>
      <patternFill patternType="solid">
        <fgColor theme="1" tint="0.249977111117893"/>
        <bgColor indexed="64"/>
      </patternFill>
    </fill>
  </fills>
  <borders count="30">
    <border>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auto="1"/>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s>
  <cellStyleXfs count="3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xf numFmtId="0" fontId="17" fillId="0" borderId="0"/>
    <xf numFmtId="44" fontId="17" fillId="0" borderId="0" applyFont="0" applyFill="0" applyBorder="0" applyAlignment="0" applyProtection="0"/>
    <xf numFmtId="9" fontId="17" fillId="0" borderId="0" applyFont="0" applyFill="0" applyBorder="0" applyAlignment="0" applyProtection="0"/>
  </cellStyleXfs>
  <cellXfs count="104">
    <xf numFmtId="0" fontId="0" fillId="0" borderId="0" xfId="0"/>
    <xf numFmtId="0" fontId="0" fillId="5" borderId="21" xfId="0" applyFill="1" applyBorder="1" applyProtection="1">
      <protection locked="0"/>
    </xf>
    <xf numFmtId="0" fontId="9" fillId="5" borderId="13" xfId="0" applyFont="1" applyFill="1" applyBorder="1" applyProtection="1">
      <protection locked="0"/>
    </xf>
    <xf numFmtId="0" fontId="0" fillId="5" borderId="13" xfId="0" applyFill="1" applyBorder="1" applyProtection="1">
      <protection locked="0"/>
    </xf>
    <xf numFmtId="0" fontId="0" fillId="5" borderId="14" xfId="0" applyFill="1" applyBorder="1" applyProtection="1">
      <protection locked="0"/>
    </xf>
    <xf numFmtId="0" fontId="0" fillId="5" borderId="11" xfId="0" applyFill="1" applyBorder="1" applyProtection="1">
      <protection locked="0"/>
    </xf>
    <xf numFmtId="0" fontId="9" fillId="5" borderId="0" xfId="0" applyFont="1" applyFill="1" applyBorder="1" applyProtection="1">
      <protection locked="0"/>
    </xf>
    <xf numFmtId="0" fontId="0" fillId="5" borderId="0" xfId="0" applyFill="1" applyBorder="1" applyProtection="1">
      <protection locked="0"/>
    </xf>
    <xf numFmtId="0" fontId="0" fillId="5" borderId="4" xfId="0" applyFill="1" applyBorder="1" applyProtection="1">
      <protection locked="0"/>
    </xf>
    <xf numFmtId="0" fontId="13" fillId="5" borderId="0" xfId="0" applyFont="1" applyFill="1" applyBorder="1" applyProtection="1">
      <protection locked="0"/>
    </xf>
    <xf numFmtId="165" fontId="14" fillId="7" borderId="8" xfId="0" applyNumberFormat="1" applyFont="1" applyFill="1" applyBorder="1" applyAlignment="1" applyProtection="1">
      <alignment horizontal="center"/>
      <protection locked="0"/>
    </xf>
    <xf numFmtId="0" fontId="13" fillId="5" borderId="0" xfId="0" applyFont="1" applyFill="1" applyBorder="1" applyAlignment="1" applyProtection="1">
      <alignment horizontal="center"/>
      <protection locked="0"/>
    </xf>
    <xf numFmtId="0" fontId="0" fillId="5" borderId="24" xfId="0" applyFill="1" applyBorder="1" applyProtection="1">
      <protection locked="0"/>
    </xf>
    <xf numFmtId="0" fontId="0" fillId="5" borderId="23" xfId="0" applyFill="1" applyBorder="1" applyProtection="1">
      <protection locked="0"/>
    </xf>
    <xf numFmtId="0" fontId="1" fillId="5" borderId="11" xfId="0" applyFont="1" applyFill="1" applyBorder="1" applyAlignment="1" applyProtection="1">
      <alignment horizontal="center"/>
      <protection locked="0"/>
    </xf>
    <xf numFmtId="0" fontId="10" fillId="5" borderId="20" xfId="0" applyFont="1" applyFill="1" applyBorder="1" applyProtection="1">
      <protection locked="0"/>
    </xf>
    <xf numFmtId="44" fontId="10" fillId="5" borderId="20" xfId="0" applyNumberFormat="1" applyFont="1" applyFill="1" applyBorder="1" applyProtection="1">
      <protection locked="0"/>
    </xf>
    <xf numFmtId="44" fontId="11" fillId="5" borderId="20" xfId="29" applyNumberFormat="1" applyFont="1" applyFill="1" applyBorder="1" applyAlignment="1" applyProtection="1">
      <alignment horizontal="right" vertical="center"/>
      <protection locked="0"/>
    </xf>
    <xf numFmtId="0" fontId="5" fillId="4" borderId="0" xfId="0" applyFont="1" applyFill="1" applyBorder="1" applyAlignment="1" applyProtection="1">
      <alignment horizontal="center"/>
      <protection locked="0"/>
    </xf>
    <xf numFmtId="0" fontId="0" fillId="0" borderId="10" xfId="0" applyFill="1" applyBorder="1" applyProtection="1">
      <protection locked="0"/>
    </xf>
    <xf numFmtId="43" fontId="10" fillId="0" borderId="3" xfId="29" applyNumberFormat="1" applyFont="1" applyFill="1" applyBorder="1" applyAlignment="1" applyProtection="1">
      <alignment horizontal="center" vertical="center"/>
      <protection locked="0"/>
    </xf>
    <xf numFmtId="0" fontId="10" fillId="0" borderId="16" xfId="0" applyFont="1" applyFill="1" applyBorder="1" applyProtection="1">
      <protection locked="0"/>
    </xf>
    <xf numFmtId="0" fontId="10" fillId="0" borderId="17" xfId="0" applyFont="1" applyFill="1" applyBorder="1" applyProtection="1">
      <protection locked="0"/>
    </xf>
    <xf numFmtId="0" fontId="10" fillId="0" borderId="18" xfId="0" applyFont="1" applyFill="1" applyBorder="1" applyProtection="1">
      <protection locked="0"/>
    </xf>
    <xf numFmtId="0" fontId="10" fillId="0" borderId="19" xfId="0" applyFont="1" applyFill="1" applyBorder="1" applyProtection="1">
      <protection locked="0"/>
    </xf>
    <xf numFmtId="0" fontId="16" fillId="4" borderId="0" xfId="0" applyFont="1" applyFill="1" applyBorder="1" applyAlignment="1" applyProtection="1">
      <alignment horizontal="center"/>
      <protection locked="0"/>
    </xf>
    <xf numFmtId="43" fontId="10" fillId="0" borderId="3" xfId="29" applyNumberFormat="1" applyFont="1" applyFill="1" applyBorder="1" applyProtection="1">
      <protection locked="0"/>
    </xf>
    <xf numFmtId="43" fontId="10" fillId="0" borderId="16" xfId="29" applyNumberFormat="1" applyFont="1" applyFill="1" applyBorder="1" applyProtection="1">
      <protection locked="0"/>
    </xf>
    <xf numFmtId="164" fontId="1" fillId="3" borderId="12" xfId="0" applyNumberFormat="1" applyFont="1" applyFill="1" applyBorder="1" applyAlignment="1" applyProtection="1">
      <alignment horizontal="center"/>
    </xf>
    <xf numFmtId="43" fontId="10" fillId="5" borderId="5" xfId="29" applyNumberFormat="1" applyFont="1" applyFill="1" applyBorder="1" applyAlignment="1" applyProtection="1">
      <alignment horizontal="center" vertical="center"/>
    </xf>
    <xf numFmtId="43" fontId="10" fillId="5" borderId="5" xfId="0" applyNumberFormat="1" applyFont="1" applyFill="1" applyBorder="1" applyProtection="1"/>
    <xf numFmtId="43" fontId="10" fillId="2" borderId="7" xfId="29" applyNumberFormat="1" applyFont="1" applyFill="1" applyBorder="1" applyAlignment="1" applyProtection="1">
      <alignment horizontal="center" vertical="center"/>
    </xf>
    <xf numFmtId="43" fontId="10" fillId="2" borderId="7" xfId="0" applyNumberFormat="1" applyFont="1" applyFill="1" applyBorder="1" applyProtection="1"/>
    <xf numFmtId="44" fontId="10" fillId="6" borderId="15" xfId="0" applyNumberFormat="1" applyFont="1" applyFill="1" applyBorder="1" applyProtection="1"/>
    <xf numFmtId="44" fontId="11" fillId="6" borderId="6" xfId="29" applyNumberFormat="1" applyFont="1" applyFill="1" applyBorder="1" applyAlignment="1" applyProtection="1">
      <alignment horizontal="right" vertical="center"/>
    </xf>
    <xf numFmtId="0" fontId="1" fillId="5" borderId="4" xfId="0" applyFont="1" applyFill="1" applyBorder="1" applyAlignment="1" applyProtection="1">
      <alignment horizontal="center"/>
    </xf>
    <xf numFmtId="0" fontId="0" fillId="5" borderId="4" xfId="0" applyFill="1" applyBorder="1" applyProtection="1"/>
    <xf numFmtId="17" fontId="1" fillId="3" borderId="12" xfId="0" applyNumberFormat="1" applyFont="1" applyFill="1" applyBorder="1" applyAlignment="1" applyProtection="1">
      <alignment horizontal="right"/>
    </xf>
    <xf numFmtId="0" fontId="5" fillId="5" borderId="20" xfId="0" applyFont="1" applyFill="1" applyBorder="1" applyAlignment="1" applyProtection="1">
      <alignment horizontal="center"/>
      <protection locked="0"/>
    </xf>
    <xf numFmtId="0" fontId="0" fillId="9" borderId="0" xfId="0" applyFill="1" applyProtection="1">
      <protection locked="0"/>
    </xf>
    <xf numFmtId="0" fontId="0" fillId="9" borderId="0" xfId="0" applyFill="1" applyBorder="1" applyProtection="1">
      <protection locked="0"/>
    </xf>
    <xf numFmtId="0" fontId="1" fillId="9" borderId="0" xfId="0" applyFont="1" applyFill="1" applyBorder="1" applyAlignment="1" applyProtection="1">
      <alignment horizontal="center"/>
      <protection locked="0"/>
    </xf>
    <xf numFmtId="44" fontId="0" fillId="9" borderId="0" xfId="0" applyNumberFormat="1" applyFill="1" applyProtection="1">
      <protection locked="0"/>
    </xf>
    <xf numFmtId="7" fontId="0" fillId="9" borderId="0" xfId="0" applyNumberFormat="1" applyFill="1" applyProtection="1">
      <protection locked="0"/>
    </xf>
    <xf numFmtId="43" fontId="0" fillId="9" borderId="0" xfId="29" applyFont="1" applyFill="1" applyProtection="1">
      <protection locked="0"/>
    </xf>
    <xf numFmtId="166" fontId="0" fillId="9" borderId="0" xfId="0" applyNumberFormat="1" applyFill="1" applyProtection="1">
      <protection locked="0"/>
    </xf>
    <xf numFmtId="0" fontId="0" fillId="5" borderId="0" xfId="0" applyFill="1"/>
    <xf numFmtId="0" fontId="18" fillId="8" borderId="0" xfId="0" applyFont="1" applyFill="1"/>
    <xf numFmtId="0" fontId="0" fillId="8" borderId="0" xfId="0" applyFill="1"/>
    <xf numFmtId="0" fontId="0" fillId="5" borderId="0" xfId="0" applyFill="1" applyAlignment="1">
      <alignment horizontal="center"/>
    </xf>
    <xf numFmtId="0" fontId="0" fillId="0" borderId="0" xfId="0" applyFill="1" applyBorder="1" applyProtection="1">
      <protection locked="0"/>
    </xf>
    <xf numFmtId="43" fontId="10" fillId="0" borderId="3" xfId="29" applyNumberFormat="1" applyFont="1" applyFill="1" applyBorder="1" applyAlignment="1" applyProtection="1">
      <alignment horizontal="left" vertical="center"/>
      <protection locked="0"/>
    </xf>
    <xf numFmtId="0" fontId="20" fillId="8" borderId="0" xfId="0" applyFont="1" applyFill="1" applyAlignment="1">
      <alignment horizontal="right"/>
    </xf>
    <xf numFmtId="0" fontId="19" fillId="8" borderId="0" xfId="0" applyFont="1" applyFill="1" applyAlignment="1">
      <alignment horizontal="right"/>
    </xf>
    <xf numFmtId="0" fontId="0" fillId="8" borderId="0" xfId="0" applyFill="1" applyAlignment="1">
      <alignment horizontal="right"/>
    </xf>
    <xf numFmtId="0" fontId="10" fillId="0" borderId="10" xfId="0" applyFont="1" applyFill="1" applyBorder="1" applyProtection="1">
      <protection locked="0"/>
    </xf>
    <xf numFmtId="0" fontId="5" fillId="5" borderId="20" xfId="0" applyFont="1" applyFill="1" applyBorder="1" applyAlignment="1" applyProtection="1">
      <alignment horizontal="center"/>
      <protection locked="0"/>
    </xf>
    <xf numFmtId="0" fontId="15" fillId="5" borderId="0" xfId="0" applyFont="1" applyFill="1" applyBorder="1" applyProtection="1"/>
    <xf numFmtId="0" fontId="0" fillId="5" borderId="0" xfId="0" applyFill="1" applyBorder="1" applyProtection="1"/>
    <xf numFmtId="0" fontId="10" fillId="0" borderId="29" xfId="0" applyFont="1" applyFill="1" applyBorder="1" applyProtection="1">
      <protection locked="0"/>
    </xf>
    <xf numFmtId="0" fontId="10" fillId="0" borderId="16" xfId="29" applyNumberFormat="1" applyFont="1" applyFill="1" applyBorder="1" applyProtection="1">
      <protection locked="0"/>
    </xf>
    <xf numFmtId="0" fontId="0" fillId="5" borderId="11" xfId="0" applyFill="1" applyBorder="1" applyProtection="1">
      <protection locked="0"/>
    </xf>
    <xf numFmtId="0" fontId="0" fillId="5" borderId="4" xfId="0" applyFill="1" applyBorder="1" applyProtection="1">
      <protection locked="0"/>
    </xf>
    <xf numFmtId="0" fontId="0" fillId="0" borderId="10" xfId="0" applyFill="1" applyBorder="1" applyProtection="1">
      <protection locked="0"/>
    </xf>
    <xf numFmtId="43" fontId="10" fillId="0" borderId="3" xfId="29" applyNumberFormat="1" applyFont="1" applyFill="1" applyBorder="1" applyAlignment="1" applyProtection="1">
      <alignment horizontal="center" vertical="center"/>
      <protection locked="0"/>
    </xf>
    <xf numFmtId="0" fontId="10" fillId="0" borderId="16" xfId="0" applyFont="1" applyFill="1" applyBorder="1" applyProtection="1">
      <protection locked="0"/>
    </xf>
    <xf numFmtId="0" fontId="10" fillId="0" borderId="17" xfId="0" applyFont="1" applyFill="1" applyBorder="1" applyProtection="1">
      <protection locked="0"/>
    </xf>
    <xf numFmtId="0" fontId="10" fillId="0" borderId="18" xfId="0" applyFont="1" applyFill="1" applyBorder="1" applyProtection="1">
      <protection locked="0"/>
    </xf>
    <xf numFmtId="0" fontId="10" fillId="0" borderId="19" xfId="0" applyFont="1" applyFill="1" applyBorder="1" applyProtection="1">
      <protection locked="0"/>
    </xf>
    <xf numFmtId="43" fontId="10" fillId="0" borderId="3" xfId="29" applyNumberFormat="1" applyFont="1" applyFill="1" applyBorder="1" applyProtection="1">
      <protection locked="0"/>
    </xf>
    <xf numFmtId="165" fontId="0" fillId="5" borderId="0" xfId="0" applyNumberFormat="1" applyFill="1" applyBorder="1" applyProtection="1"/>
    <xf numFmtId="0" fontId="0" fillId="8" borderId="0" xfId="0" applyFill="1" applyAlignment="1">
      <alignment wrapText="1"/>
    </xf>
    <xf numFmtId="0" fontId="12" fillId="5" borderId="0" xfId="0" applyFont="1" applyFill="1" applyBorder="1" applyProtection="1"/>
    <xf numFmtId="7" fontId="23" fillId="5" borderId="0" xfId="0" applyNumberFormat="1" applyFont="1" applyFill="1" applyBorder="1" applyProtection="1">
      <protection locked="0"/>
    </xf>
    <xf numFmtId="0" fontId="0" fillId="8" borderId="0" xfId="0" applyFill="1" applyAlignment="1">
      <alignment horizontal="left"/>
    </xf>
    <xf numFmtId="0" fontId="0" fillId="8" borderId="0" xfId="0" applyFont="1" applyFill="1" applyAlignment="1">
      <alignment wrapText="1"/>
    </xf>
    <xf numFmtId="0" fontId="0" fillId="8" borderId="0" xfId="0" applyFill="1" applyAlignment="1">
      <alignment wrapText="1"/>
    </xf>
    <xf numFmtId="0" fontId="0" fillId="8" borderId="0" xfId="0" applyFill="1" applyAlignment="1">
      <alignment vertical="top" wrapText="1"/>
    </xf>
    <xf numFmtId="0" fontId="23" fillId="5" borderId="0" xfId="0" applyFont="1" applyFill="1" applyBorder="1" applyAlignment="1" applyProtection="1">
      <alignment horizontal="left" vertical="top" wrapText="1"/>
      <protection locked="0"/>
    </xf>
    <xf numFmtId="0" fontId="0" fillId="0" borderId="0" xfId="0" applyAlignment="1"/>
    <xf numFmtId="0" fontId="10" fillId="6" borderId="22" xfId="0" applyFont="1" applyFill="1" applyBorder="1" applyAlignment="1" applyProtection="1">
      <alignment horizontal="left"/>
    </xf>
    <xf numFmtId="0" fontId="10" fillId="6" borderId="15" xfId="0" applyFont="1" applyFill="1" applyBorder="1" applyAlignment="1" applyProtection="1">
      <alignment horizontal="left"/>
    </xf>
    <xf numFmtId="0" fontId="5" fillId="5" borderId="20" xfId="0" applyFont="1" applyFill="1" applyBorder="1" applyAlignment="1" applyProtection="1">
      <alignment horizontal="center"/>
      <protection locked="0"/>
    </xf>
    <xf numFmtId="0" fontId="14" fillId="7" borderId="9" xfId="0" applyFont="1" applyFill="1" applyBorder="1" applyAlignment="1" applyProtection="1">
      <alignment horizontal="center"/>
      <protection locked="0"/>
    </xf>
    <xf numFmtId="0" fontId="14" fillId="7" borderId="1" xfId="0" applyFont="1" applyFill="1" applyBorder="1" applyAlignment="1" applyProtection="1">
      <alignment horizontal="center"/>
      <protection locked="0"/>
    </xf>
    <xf numFmtId="0" fontId="14" fillId="7" borderId="2" xfId="0" applyFont="1" applyFill="1" applyBorder="1" applyAlignment="1" applyProtection="1">
      <alignment horizontal="center"/>
      <protection locked="0"/>
    </xf>
    <xf numFmtId="0" fontId="6" fillId="7" borderId="9" xfId="0" applyFont="1" applyFill="1" applyBorder="1" applyAlignment="1" applyProtection="1">
      <alignment horizontal="center"/>
      <protection locked="0"/>
    </xf>
    <xf numFmtId="0" fontId="6" fillId="7" borderId="1" xfId="0" applyFont="1" applyFill="1" applyBorder="1" applyAlignment="1" applyProtection="1">
      <alignment horizontal="center"/>
      <protection locked="0"/>
    </xf>
    <xf numFmtId="0" fontId="6" fillId="7" borderId="2" xfId="0" applyFont="1" applyFill="1" applyBorder="1" applyAlignment="1" applyProtection="1">
      <alignment horizontal="center"/>
      <protection locked="0"/>
    </xf>
    <xf numFmtId="2" fontId="14" fillId="7" borderId="9" xfId="0" applyNumberFormat="1" applyFont="1" applyFill="1" applyBorder="1" applyAlignment="1" applyProtection="1">
      <alignment horizontal="center"/>
      <protection locked="0"/>
    </xf>
    <xf numFmtId="2" fontId="14" fillId="7" borderId="2" xfId="0" applyNumberFormat="1" applyFont="1" applyFill="1" applyBorder="1" applyAlignment="1" applyProtection="1">
      <alignment horizontal="center"/>
      <protection locked="0"/>
    </xf>
    <xf numFmtId="0" fontId="1" fillId="3" borderId="25" xfId="0" applyFont="1" applyFill="1" applyBorder="1" applyAlignment="1" applyProtection="1">
      <alignment horizontal="left"/>
    </xf>
    <xf numFmtId="0" fontId="1" fillId="3" borderId="26" xfId="0" applyFont="1" applyFill="1" applyBorder="1" applyAlignment="1" applyProtection="1">
      <alignment horizontal="left"/>
    </xf>
    <xf numFmtId="0" fontId="10" fillId="5" borderId="27" xfId="0" applyFont="1" applyFill="1" applyBorder="1" applyAlignment="1" applyProtection="1">
      <alignment horizontal="left"/>
    </xf>
    <xf numFmtId="0" fontId="10" fillId="5" borderId="28" xfId="0" applyFont="1" applyFill="1" applyBorder="1" applyAlignment="1" applyProtection="1">
      <alignment horizontal="left"/>
    </xf>
    <xf numFmtId="0" fontId="10" fillId="2" borderId="27" xfId="0" applyFont="1" applyFill="1" applyBorder="1" applyAlignment="1" applyProtection="1">
      <alignment horizontal="left"/>
    </xf>
    <xf numFmtId="0" fontId="10" fillId="2" borderId="28" xfId="0" applyFont="1" applyFill="1" applyBorder="1" applyAlignment="1" applyProtection="1">
      <alignment horizontal="left"/>
    </xf>
    <xf numFmtId="7" fontId="14" fillId="7" borderId="9" xfId="0" applyNumberFormat="1" applyFont="1" applyFill="1" applyBorder="1" applyAlignment="1" applyProtection="1">
      <alignment horizontal="center"/>
      <protection locked="0"/>
    </xf>
    <xf numFmtId="7" fontId="14" fillId="7" borderId="2" xfId="0" applyNumberFormat="1" applyFont="1" applyFill="1" applyBorder="1" applyAlignment="1" applyProtection="1">
      <alignment horizontal="center"/>
      <protection locked="0"/>
    </xf>
    <xf numFmtId="7" fontId="6" fillId="7" borderId="9" xfId="0" applyNumberFormat="1" applyFont="1" applyFill="1" applyBorder="1" applyAlignment="1" applyProtection="1">
      <alignment horizontal="center"/>
      <protection locked="0"/>
    </xf>
    <xf numFmtId="7" fontId="6" fillId="7" borderId="2" xfId="0" applyNumberFormat="1" applyFont="1" applyFill="1" applyBorder="1" applyAlignment="1" applyProtection="1">
      <alignment horizontal="center"/>
      <protection locked="0"/>
    </xf>
    <xf numFmtId="165" fontId="21" fillId="5" borderId="10" xfId="0" applyNumberFormat="1" applyFont="1" applyFill="1" applyBorder="1" applyAlignment="1" applyProtection="1">
      <alignment horizontal="left"/>
      <protection locked="0"/>
    </xf>
    <xf numFmtId="0" fontId="21" fillId="5" borderId="0" xfId="0" applyFont="1" applyFill="1" applyBorder="1" applyAlignment="1" applyProtection="1">
      <alignment horizontal="left"/>
      <protection locked="0"/>
    </xf>
    <xf numFmtId="15" fontId="0" fillId="5" borderId="0" xfId="0" applyNumberFormat="1" applyFill="1"/>
  </cellXfs>
  <cellStyles count="33">
    <cellStyle name="Comma" xfId="29" builtinId="3"/>
    <cellStyle name="Currency 2" xfId="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Normal" xfId="0" builtinId="0"/>
    <cellStyle name="Normal 2" xfId="30"/>
    <cellStyle name="Percent 2" xfId="32"/>
  </cellStyles>
  <dxfs count="14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theme="4" tint="-0.24994659260841701"/>
      </font>
      <fill>
        <patternFill>
          <bgColor theme="6" tint="0.59996337778862885"/>
        </patternFill>
      </fill>
    </dxf>
    <dxf>
      <font>
        <b/>
        <i val="0"/>
        <color rgb="FFC00000"/>
      </font>
      <fill>
        <patternFill>
          <bgColor theme="5" tint="0.59996337778862885"/>
        </patternFill>
      </fill>
    </dxf>
    <dxf>
      <font>
        <b/>
        <i val="0"/>
        <color theme="4" tint="-0.24994659260841701"/>
      </font>
      <fill>
        <patternFill>
          <bgColor theme="6" tint="0.59996337778862885"/>
        </patternFill>
      </fill>
    </dxf>
    <dxf>
      <font>
        <b/>
        <i val="0"/>
        <color rgb="FFC00000"/>
      </font>
      <fill>
        <patternFill>
          <bgColor theme="5" tint="0.59996337778862885"/>
        </patternFill>
      </fill>
    </dxf>
    <dxf>
      <fill>
        <patternFill>
          <bgColor theme="4" tint="0.79998168889431442"/>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4" tint="0.79998168889431442"/>
        </patternFill>
      </fill>
    </dxf>
    <dxf>
      <font>
        <b/>
        <i val="0"/>
        <color theme="4" tint="-0.24994659260841701"/>
      </font>
      <fill>
        <patternFill>
          <bgColor theme="6" tint="0.59996337778862885"/>
        </patternFill>
      </fill>
    </dxf>
    <dxf>
      <font>
        <b/>
        <i val="0"/>
        <color rgb="FFC00000"/>
      </font>
      <fill>
        <patternFill>
          <bgColor theme="5" tint="0.59996337778862885"/>
        </patternFill>
      </fill>
    </dxf>
    <dxf>
      <font>
        <b/>
        <i val="0"/>
        <color theme="4" tint="-0.24994659260841701"/>
      </font>
      <fill>
        <patternFill>
          <bgColor theme="6" tint="0.59996337778862885"/>
        </patternFill>
      </fill>
    </dxf>
    <dxf>
      <font>
        <b/>
        <i val="0"/>
        <color theme="5"/>
      </font>
      <fill>
        <patternFill>
          <bgColor theme="5" tint="0.59996337778862885"/>
        </patternFill>
      </fill>
    </dxf>
    <dxf>
      <font>
        <b/>
        <i val="0"/>
        <color theme="6" tint="-0.24994659260841701"/>
      </font>
      <fill>
        <patternFill>
          <bgColor theme="6" tint="0.59996337778862885"/>
        </patternFill>
      </fill>
    </dxf>
    <dxf>
      <font>
        <b/>
        <i val="0"/>
        <color rgb="FFC00000"/>
      </font>
      <fill>
        <patternFill>
          <bgColor theme="5"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4" tint="0.79998168889431442"/>
        </patternFill>
      </fill>
    </dxf>
  </dxfs>
  <tableStyles count="0" defaultTableStyle="TableStyleMedium9" defaultPivotStyle="PivotStyleMedium4"/>
  <colors>
    <mruColors>
      <color rgb="FFFFFF99"/>
      <color rgb="FFF3F9A5"/>
      <color rgb="FF0000FF"/>
      <color rgb="FFFF9999"/>
      <color rgb="FFFF7C8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T49"/>
  <sheetViews>
    <sheetView tabSelected="1" zoomScale="85" zoomScaleNormal="85" workbookViewId="0">
      <selection activeCell="C49" sqref="C49"/>
    </sheetView>
  </sheetViews>
  <sheetFormatPr defaultColWidth="8.75" defaultRowHeight="15.75" x14ac:dyDescent="0.25"/>
  <cols>
    <col min="1" max="1" width="1.25" style="46" customWidth="1"/>
    <col min="2" max="2" width="2.75" style="46" customWidth="1"/>
    <col min="3" max="16384" width="8.75" style="46"/>
  </cols>
  <sheetData>
    <row r="1" spans="2:15" ht="8.4499999999999993" customHeight="1" x14ac:dyDescent="0.25"/>
    <row r="2" spans="2:15" x14ac:dyDescent="0.25">
      <c r="B2" s="47" t="s">
        <v>31</v>
      </c>
      <c r="C2" s="48"/>
      <c r="D2" s="48"/>
      <c r="E2" s="48"/>
      <c r="F2" s="48"/>
      <c r="G2" s="48"/>
      <c r="H2" s="48"/>
      <c r="I2" s="48"/>
      <c r="J2" s="48"/>
      <c r="K2" s="48"/>
      <c r="L2" s="48"/>
      <c r="M2" s="48"/>
      <c r="N2" s="48"/>
      <c r="O2" s="48"/>
    </row>
    <row r="3" spans="2:15" x14ac:dyDescent="0.25">
      <c r="B3" s="48"/>
      <c r="C3" s="76" t="s">
        <v>27</v>
      </c>
      <c r="D3" s="76"/>
      <c r="E3" s="76"/>
      <c r="F3" s="76"/>
      <c r="G3" s="76"/>
      <c r="H3" s="76"/>
      <c r="I3" s="76"/>
      <c r="J3" s="76"/>
      <c r="K3" s="76"/>
      <c r="L3" s="76"/>
      <c r="M3" s="76"/>
      <c r="N3" s="76"/>
      <c r="O3" s="76"/>
    </row>
    <row r="4" spans="2:15" x14ac:dyDescent="0.25">
      <c r="B4" s="48"/>
      <c r="C4" s="76"/>
      <c r="D4" s="76"/>
      <c r="E4" s="76"/>
      <c r="F4" s="76"/>
      <c r="G4" s="76"/>
      <c r="H4" s="76"/>
      <c r="I4" s="76"/>
      <c r="J4" s="76"/>
      <c r="K4" s="76"/>
      <c r="L4" s="76"/>
      <c r="M4" s="76"/>
      <c r="N4" s="76"/>
      <c r="O4" s="76"/>
    </row>
    <row r="5" spans="2:15" x14ac:dyDescent="0.25">
      <c r="B5" s="48"/>
      <c r="C5" s="48"/>
      <c r="D5" s="48"/>
      <c r="E5" s="48"/>
      <c r="F5" s="48"/>
      <c r="G5" s="48"/>
      <c r="H5" s="48"/>
      <c r="I5" s="48"/>
      <c r="J5" s="48"/>
      <c r="K5" s="48"/>
      <c r="L5" s="48"/>
      <c r="M5" s="48"/>
      <c r="N5" s="48"/>
      <c r="O5" s="48"/>
    </row>
    <row r="6" spans="2:15" x14ac:dyDescent="0.25">
      <c r="B6" s="47" t="s">
        <v>45</v>
      </c>
      <c r="C6" s="48"/>
      <c r="D6" s="48"/>
      <c r="E6" s="48"/>
      <c r="F6" s="48"/>
      <c r="G6" s="48"/>
      <c r="H6" s="48"/>
      <c r="I6" s="48"/>
      <c r="J6" s="48"/>
      <c r="K6" s="48"/>
      <c r="L6" s="48"/>
      <c r="M6" s="48"/>
      <c r="N6" s="48"/>
      <c r="O6" s="48"/>
    </row>
    <row r="7" spans="2:15" ht="15.6" customHeight="1" x14ac:dyDescent="0.25">
      <c r="B7" s="52"/>
      <c r="C7" s="76" t="s">
        <v>46</v>
      </c>
      <c r="D7" s="76"/>
      <c r="E7" s="76"/>
      <c r="F7" s="76"/>
      <c r="G7" s="76"/>
      <c r="H7" s="76"/>
      <c r="I7" s="76"/>
      <c r="J7" s="76"/>
      <c r="K7" s="76"/>
      <c r="L7" s="76"/>
      <c r="M7" s="76"/>
      <c r="N7" s="76"/>
      <c r="O7" s="76"/>
    </row>
    <row r="8" spans="2:15" x14ac:dyDescent="0.25">
      <c r="B8" s="48"/>
      <c r="C8" s="76"/>
      <c r="D8" s="76"/>
      <c r="E8" s="76"/>
      <c r="F8" s="76"/>
      <c r="G8" s="76"/>
      <c r="H8" s="76"/>
      <c r="I8" s="76"/>
      <c r="J8" s="76"/>
      <c r="K8" s="76"/>
      <c r="L8" s="76"/>
      <c r="M8" s="76"/>
      <c r="N8" s="76"/>
      <c r="O8" s="76"/>
    </row>
    <row r="9" spans="2:15" x14ac:dyDescent="0.25">
      <c r="B9" s="48"/>
      <c r="C9" s="76"/>
      <c r="D9" s="76"/>
      <c r="E9" s="76"/>
      <c r="F9" s="76"/>
      <c r="G9" s="76"/>
      <c r="H9" s="76"/>
      <c r="I9" s="76"/>
      <c r="J9" s="76"/>
      <c r="K9" s="76"/>
      <c r="L9" s="76"/>
      <c r="M9" s="76"/>
      <c r="N9" s="76"/>
      <c r="O9" s="76"/>
    </row>
    <row r="10" spans="2:15" x14ac:dyDescent="0.25">
      <c r="B10" s="48"/>
      <c r="C10" s="76"/>
      <c r="D10" s="76"/>
      <c r="E10" s="76"/>
      <c r="F10" s="76"/>
      <c r="G10" s="76"/>
      <c r="H10" s="76"/>
      <c r="I10" s="76"/>
      <c r="J10" s="76"/>
      <c r="K10" s="76"/>
      <c r="L10" s="76"/>
      <c r="M10" s="76"/>
      <c r="N10" s="76"/>
      <c r="O10" s="76"/>
    </row>
    <row r="11" spans="2:15" x14ac:dyDescent="0.25">
      <c r="B11" s="48"/>
      <c r="C11" s="48"/>
      <c r="D11" s="48"/>
      <c r="E11" s="48"/>
      <c r="F11" s="48"/>
      <c r="G11" s="48"/>
      <c r="H11" s="48"/>
      <c r="I11" s="48"/>
      <c r="J11" s="48"/>
      <c r="K11" s="48"/>
      <c r="L11" s="48"/>
      <c r="M11" s="48"/>
      <c r="N11" s="48"/>
      <c r="O11" s="48"/>
    </row>
    <row r="12" spans="2:15" x14ac:dyDescent="0.25">
      <c r="B12" s="47" t="s">
        <v>30</v>
      </c>
      <c r="C12" s="48"/>
      <c r="D12" s="48"/>
      <c r="E12" s="48"/>
      <c r="F12" s="48"/>
      <c r="G12" s="48"/>
      <c r="H12" s="48"/>
      <c r="I12" s="48"/>
      <c r="J12" s="48"/>
      <c r="K12" s="48"/>
      <c r="L12" s="48"/>
      <c r="M12" s="48"/>
      <c r="N12" s="48"/>
      <c r="O12" s="48"/>
    </row>
    <row r="13" spans="2:15" x14ac:dyDescent="0.25">
      <c r="B13" s="52"/>
      <c r="C13" s="76" t="s">
        <v>74</v>
      </c>
      <c r="D13" s="76"/>
      <c r="E13" s="76"/>
      <c r="F13" s="76"/>
      <c r="G13" s="76"/>
      <c r="H13" s="76"/>
      <c r="I13" s="76"/>
      <c r="J13" s="76"/>
      <c r="K13" s="76"/>
      <c r="L13" s="76"/>
      <c r="M13" s="76"/>
      <c r="N13" s="76"/>
      <c r="O13" s="76"/>
    </row>
    <row r="14" spans="2:15" x14ac:dyDescent="0.25">
      <c r="B14" s="48"/>
      <c r="C14" s="76"/>
      <c r="D14" s="76"/>
      <c r="E14" s="76"/>
      <c r="F14" s="76"/>
      <c r="G14" s="76"/>
      <c r="H14" s="76"/>
      <c r="I14" s="76"/>
      <c r="J14" s="76"/>
      <c r="K14" s="76"/>
      <c r="L14" s="76"/>
      <c r="M14" s="76"/>
      <c r="N14" s="76"/>
      <c r="O14" s="76"/>
    </row>
    <row r="15" spans="2:15" x14ac:dyDescent="0.25">
      <c r="B15" s="48"/>
      <c r="C15" s="48"/>
      <c r="D15" s="48"/>
      <c r="E15" s="48"/>
      <c r="F15" s="48"/>
      <c r="G15" s="48"/>
      <c r="H15" s="48"/>
      <c r="I15" s="48"/>
      <c r="J15" s="48"/>
      <c r="K15" s="48"/>
      <c r="L15" s="48"/>
      <c r="M15" s="48"/>
      <c r="N15" s="48"/>
      <c r="O15" s="48"/>
    </row>
    <row r="16" spans="2:15" x14ac:dyDescent="0.25">
      <c r="B16" s="47" t="s">
        <v>32</v>
      </c>
      <c r="C16" s="47"/>
      <c r="D16" s="48"/>
      <c r="E16" s="48"/>
      <c r="F16" s="48"/>
      <c r="G16" s="48"/>
      <c r="H16" s="48"/>
      <c r="I16" s="48"/>
      <c r="J16" s="48"/>
      <c r="K16" s="48"/>
      <c r="L16" s="48"/>
      <c r="M16" s="48"/>
      <c r="N16" s="48"/>
      <c r="O16" s="48"/>
    </row>
    <row r="17" spans="2:15" x14ac:dyDescent="0.25">
      <c r="B17" s="52"/>
      <c r="C17" s="75" t="s">
        <v>37</v>
      </c>
      <c r="D17" s="76"/>
      <c r="E17" s="76"/>
      <c r="F17" s="76"/>
      <c r="G17" s="76"/>
      <c r="H17" s="76"/>
      <c r="I17" s="76"/>
      <c r="J17" s="76"/>
      <c r="K17" s="76"/>
      <c r="L17" s="76"/>
      <c r="M17" s="76"/>
      <c r="N17" s="76"/>
      <c r="O17" s="76"/>
    </row>
    <row r="18" spans="2:15" x14ac:dyDescent="0.25">
      <c r="B18" s="47"/>
      <c r="C18" s="76"/>
      <c r="D18" s="76"/>
      <c r="E18" s="76"/>
      <c r="F18" s="76"/>
      <c r="G18" s="76"/>
      <c r="H18" s="76"/>
      <c r="I18" s="76"/>
      <c r="J18" s="76"/>
      <c r="K18" s="76"/>
      <c r="L18" s="76"/>
      <c r="M18" s="76"/>
      <c r="N18" s="76"/>
      <c r="O18" s="76"/>
    </row>
    <row r="19" spans="2:15" x14ac:dyDescent="0.25">
      <c r="B19" s="47"/>
      <c r="C19" s="71"/>
      <c r="D19" s="71"/>
      <c r="E19" s="71"/>
      <c r="F19" s="71"/>
      <c r="G19" s="71"/>
      <c r="H19" s="71"/>
      <c r="I19" s="71"/>
      <c r="J19" s="71"/>
      <c r="K19" s="71"/>
      <c r="L19" s="71"/>
      <c r="M19" s="71"/>
      <c r="N19" s="71"/>
      <c r="O19" s="71"/>
    </row>
    <row r="20" spans="2:15" x14ac:dyDescent="0.25">
      <c r="B20" s="47"/>
      <c r="C20" s="74" t="s">
        <v>66</v>
      </c>
      <c r="D20" s="74"/>
      <c r="E20" s="74"/>
      <c r="F20" s="74"/>
      <c r="G20" s="74"/>
      <c r="H20" s="74"/>
      <c r="I20" s="74"/>
      <c r="J20" s="74"/>
      <c r="K20" s="74"/>
      <c r="L20" s="74"/>
      <c r="M20" s="74"/>
      <c r="N20" s="74"/>
      <c r="O20" s="74"/>
    </row>
    <row r="21" spans="2:15" x14ac:dyDescent="0.25">
      <c r="B21" s="47"/>
      <c r="C21" s="47"/>
      <c r="D21" s="48"/>
      <c r="E21" s="48"/>
      <c r="F21" s="48"/>
      <c r="G21" s="48"/>
      <c r="H21" s="48"/>
      <c r="I21" s="48"/>
      <c r="J21" s="48"/>
      <c r="K21" s="48"/>
      <c r="L21" s="48"/>
      <c r="M21" s="48"/>
      <c r="N21" s="48"/>
      <c r="O21" s="48"/>
    </row>
    <row r="22" spans="2:15" ht="15.6" customHeight="1" x14ac:dyDescent="0.25">
      <c r="B22" s="53"/>
      <c r="C22" s="74" t="s">
        <v>38</v>
      </c>
      <c r="D22" s="74"/>
      <c r="E22" s="74"/>
      <c r="F22" s="74"/>
      <c r="G22" s="74"/>
      <c r="H22" s="74"/>
      <c r="I22" s="74"/>
      <c r="J22" s="74"/>
      <c r="K22" s="74"/>
      <c r="L22" s="74"/>
      <c r="M22" s="74"/>
      <c r="N22" s="74"/>
      <c r="O22" s="74"/>
    </row>
    <row r="23" spans="2:15" ht="15.6" customHeight="1" x14ac:dyDescent="0.25">
      <c r="B23" s="48"/>
      <c r="C23" s="48"/>
      <c r="D23" s="48"/>
      <c r="E23" s="48"/>
      <c r="F23" s="48"/>
      <c r="G23" s="48"/>
      <c r="H23" s="48"/>
      <c r="I23" s="48"/>
      <c r="J23" s="48"/>
      <c r="K23" s="48"/>
      <c r="L23" s="48"/>
      <c r="M23" s="48"/>
      <c r="N23" s="48"/>
      <c r="O23" s="48"/>
    </row>
    <row r="24" spans="2:15" x14ac:dyDescent="0.25">
      <c r="B24" s="47" t="s">
        <v>33</v>
      </c>
      <c r="C24" s="47"/>
      <c r="D24" s="48"/>
      <c r="E24" s="48"/>
      <c r="F24" s="48"/>
      <c r="G24" s="48"/>
      <c r="H24" s="48"/>
      <c r="I24" s="48"/>
      <c r="J24" s="48"/>
      <c r="K24" s="48"/>
      <c r="L24" s="48"/>
      <c r="M24" s="48"/>
      <c r="N24" s="48"/>
      <c r="O24" s="48"/>
    </row>
    <row r="25" spans="2:15" x14ac:dyDescent="0.25">
      <c r="B25" s="52"/>
      <c r="C25" s="48" t="s">
        <v>28</v>
      </c>
      <c r="D25" s="48"/>
      <c r="E25" s="48" t="s">
        <v>39</v>
      </c>
      <c r="F25" s="48"/>
      <c r="G25" s="48"/>
      <c r="H25" s="48"/>
      <c r="I25" s="48"/>
      <c r="J25" s="48"/>
      <c r="K25" s="48"/>
      <c r="L25" s="48"/>
      <c r="M25" s="48"/>
      <c r="N25" s="48"/>
      <c r="O25" s="48"/>
    </row>
    <row r="26" spans="2:15" x14ac:dyDescent="0.25">
      <c r="B26" s="48"/>
      <c r="C26" s="48"/>
      <c r="D26" s="48"/>
      <c r="E26" s="48"/>
      <c r="F26" s="48"/>
      <c r="G26" s="48"/>
      <c r="H26" s="48"/>
      <c r="I26" s="48"/>
      <c r="J26" s="48"/>
      <c r="K26" s="48"/>
      <c r="L26" s="48"/>
      <c r="M26" s="48"/>
      <c r="N26" s="48"/>
      <c r="O26" s="48"/>
    </row>
    <row r="27" spans="2:15" x14ac:dyDescent="0.25">
      <c r="B27" s="52"/>
      <c r="C27" s="48" t="s">
        <v>29</v>
      </c>
      <c r="D27" s="48"/>
      <c r="E27" s="48" t="s">
        <v>36</v>
      </c>
      <c r="F27" s="48"/>
      <c r="G27" s="48"/>
      <c r="H27" s="48"/>
      <c r="I27" s="48"/>
      <c r="J27" s="48"/>
      <c r="K27" s="48"/>
      <c r="L27" s="48"/>
      <c r="M27" s="48"/>
      <c r="N27" s="48"/>
      <c r="O27" s="48"/>
    </row>
    <row r="28" spans="2:15" x14ac:dyDescent="0.25">
      <c r="B28" s="48"/>
      <c r="C28" s="48"/>
      <c r="D28" s="48"/>
      <c r="E28" s="48"/>
      <c r="F28" s="48"/>
      <c r="G28" s="48"/>
      <c r="H28" s="48"/>
      <c r="I28" s="48"/>
      <c r="J28" s="48"/>
      <c r="K28" s="48"/>
      <c r="L28" s="48"/>
      <c r="M28" s="48"/>
      <c r="N28" s="48"/>
      <c r="O28" s="48"/>
    </row>
    <row r="29" spans="2:15" x14ac:dyDescent="0.25">
      <c r="B29" s="52"/>
      <c r="C29" s="77" t="s">
        <v>35</v>
      </c>
      <c r="D29" s="77"/>
      <c r="E29" s="77"/>
      <c r="F29" s="77"/>
      <c r="G29" s="77"/>
      <c r="H29" s="77"/>
      <c r="I29" s="77"/>
      <c r="J29" s="77"/>
      <c r="K29" s="77"/>
      <c r="L29" s="77"/>
      <c r="M29" s="77"/>
      <c r="N29" s="77"/>
      <c r="O29" s="77"/>
    </row>
    <row r="30" spans="2:15" x14ac:dyDescent="0.25">
      <c r="B30" s="48"/>
      <c r="C30" s="77"/>
      <c r="D30" s="77"/>
      <c r="E30" s="77"/>
      <c r="F30" s="77"/>
      <c r="G30" s="77"/>
      <c r="H30" s="77"/>
      <c r="I30" s="77"/>
      <c r="J30" s="77"/>
      <c r="K30" s="77"/>
      <c r="L30" s="77"/>
      <c r="M30" s="77"/>
      <c r="N30" s="77"/>
      <c r="O30" s="77"/>
    </row>
    <row r="31" spans="2:15" x14ac:dyDescent="0.25">
      <c r="B31" s="48"/>
      <c r="C31" s="77"/>
      <c r="D31" s="77"/>
      <c r="E31" s="77"/>
      <c r="F31" s="77"/>
      <c r="G31" s="77"/>
      <c r="H31" s="77"/>
      <c r="I31" s="77"/>
      <c r="J31" s="77"/>
      <c r="K31" s="77"/>
      <c r="L31" s="77"/>
      <c r="M31" s="77"/>
      <c r="N31" s="77"/>
      <c r="O31" s="77"/>
    </row>
    <row r="32" spans="2:15" x14ac:dyDescent="0.25">
      <c r="B32" s="47" t="s">
        <v>34</v>
      </c>
      <c r="C32" s="47"/>
      <c r="D32" s="48"/>
      <c r="E32" s="48"/>
      <c r="F32" s="48"/>
      <c r="G32" s="48"/>
      <c r="H32" s="48"/>
      <c r="I32" s="48"/>
      <c r="J32" s="48"/>
      <c r="K32" s="48"/>
      <c r="L32" s="48"/>
      <c r="M32" s="48"/>
      <c r="N32" s="48"/>
      <c r="O32" s="48"/>
    </row>
    <row r="33" spans="2:20" x14ac:dyDescent="0.25">
      <c r="B33" s="52"/>
      <c r="C33" s="77" t="s">
        <v>40</v>
      </c>
      <c r="D33" s="77"/>
      <c r="E33" s="77"/>
      <c r="F33" s="77"/>
      <c r="G33" s="77"/>
      <c r="H33" s="77"/>
      <c r="I33" s="77"/>
      <c r="J33" s="77"/>
      <c r="K33" s="77"/>
      <c r="L33" s="77"/>
      <c r="M33" s="77"/>
      <c r="N33" s="77"/>
      <c r="O33" s="77"/>
    </row>
    <row r="34" spans="2:20" x14ac:dyDescent="0.25">
      <c r="B34" s="54"/>
      <c r="C34" s="77"/>
      <c r="D34" s="77"/>
      <c r="E34" s="77"/>
      <c r="F34" s="77"/>
      <c r="G34" s="77"/>
      <c r="H34" s="77"/>
      <c r="I34" s="77"/>
      <c r="J34" s="77"/>
      <c r="K34" s="77"/>
      <c r="L34" s="77"/>
      <c r="M34" s="77"/>
      <c r="N34" s="77"/>
      <c r="O34" s="77"/>
    </row>
    <row r="35" spans="2:20" x14ac:dyDescent="0.25">
      <c r="B35" s="54"/>
      <c r="C35" s="77"/>
      <c r="D35" s="77"/>
      <c r="E35" s="77"/>
      <c r="F35" s="77"/>
      <c r="G35" s="77"/>
      <c r="H35" s="77"/>
      <c r="I35" s="77"/>
      <c r="J35" s="77"/>
      <c r="K35" s="77"/>
      <c r="L35" s="77"/>
      <c r="M35" s="77"/>
      <c r="N35" s="77"/>
      <c r="O35" s="77"/>
      <c r="T35" s="49"/>
    </row>
    <row r="36" spans="2:20" x14ac:dyDescent="0.25">
      <c r="B36" s="54"/>
      <c r="C36" s="77"/>
      <c r="D36" s="77"/>
      <c r="E36" s="77"/>
      <c r="F36" s="77"/>
      <c r="G36" s="77"/>
      <c r="H36" s="77"/>
      <c r="I36" s="77"/>
      <c r="J36" s="77"/>
      <c r="K36" s="77"/>
      <c r="L36" s="77"/>
      <c r="M36" s="77"/>
      <c r="N36" s="77"/>
      <c r="O36" s="77"/>
    </row>
    <row r="37" spans="2:20" x14ac:dyDescent="0.25">
      <c r="B37" s="52"/>
      <c r="C37" s="77" t="s">
        <v>47</v>
      </c>
      <c r="D37" s="77"/>
      <c r="E37" s="77"/>
      <c r="F37" s="77"/>
      <c r="G37" s="77"/>
      <c r="H37" s="77"/>
      <c r="I37" s="77"/>
      <c r="J37" s="77"/>
      <c r="K37" s="77"/>
      <c r="L37" s="77"/>
      <c r="M37" s="77"/>
      <c r="N37" s="77"/>
      <c r="O37" s="77"/>
    </row>
    <row r="38" spans="2:20" x14ac:dyDescent="0.25">
      <c r="B38" s="54"/>
      <c r="C38" s="77"/>
      <c r="D38" s="77"/>
      <c r="E38" s="77"/>
      <c r="F38" s="77"/>
      <c r="G38" s="77"/>
      <c r="H38" s="77"/>
      <c r="I38" s="77"/>
      <c r="J38" s="77"/>
      <c r="K38" s="77"/>
      <c r="L38" s="77"/>
      <c r="M38" s="77"/>
      <c r="N38" s="77"/>
      <c r="O38" s="77"/>
    </row>
    <row r="39" spans="2:20" x14ac:dyDescent="0.25">
      <c r="B39" s="48"/>
      <c r="C39" s="48"/>
      <c r="D39" s="48"/>
      <c r="E39" s="48"/>
      <c r="F39" s="48"/>
      <c r="G39" s="48"/>
      <c r="H39" s="48"/>
      <c r="I39" s="48"/>
      <c r="J39" s="48"/>
      <c r="K39" s="48"/>
      <c r="L39" s="48"/>
      <c r="M39" s="48"/>
      <c r="N39" s="48"/>
      <c r="O39" s="48"/>
    </row>
    <row r="40" spans="2:20" x14ac:dyDescent="0.25">
      <c r="B40" s="48"/>
      <c r="C40" s="74" t="s">
        <v>41</v>
      </c>
      <c r="D40" s="74"/>
      <c r="E40" s="74"/>
      <c r="F40" s="74"/>
      <c r="G40" s="74"/>
      <c r="H40" s="74"/>
      <c r="I40" s="74"/>
      <c r="J40" s="74"/>
      <c r="K40" s="74"/>
      <c r="L40" s="74"/>
      <c r="M40" s="74"/>
      <c r="N40" s="74"/>
      <c r="O40" s="74"/>
    </row>
    <row r="41" spans="2:20" x14ac:dyDescent="0.25">
      <c r="B41" s="48"/>
      <c r="C41" s="48"/>
      <c r="D41" s="48"/>
      <c r="E41" s="48"/>
      <c r="F41" s="48"/>
      <c r="G41" s="48"/>
      <c r="H41" s="48"/>
      <c r="I41" s="48"/>
      <c r="J41" s="48"/>
      <c r="K41" s="48"/>
      <c r="L41" s="48"/>
      <c r="M41" s="48"/>
      <c r="N41" s="48"/>
      <c r="O41" s="48"/>
    </row>
    <row r="49" spans="3:3" x14ac:dyDescent="0.25">
      <c r="C49" s="103">
        <v>42950</v>
      </c>
    </row>
  </sheetData>
  <mergeCells count="10">
    <mergeCell ref="C40:O40"/>
    <mergeCell ref="C22:O22"/>
    <mergeCell ref="C17:O18"/>
    <mergeCell ref="C7:O10"/>
    <mergeCell ref="C3:O4"/>
    <mergeCell ref="C33:O36"/>
    <mergeCell ref="C13:O14"/>
    <mergeCell ref="C29:O31"/>
    <mergeCell ref="C37:O38"/>
    <mergeCell ref="C20:O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2:T49"/>
  <sheetViews>
    <sheetView zoomScale="70" zoomScaleNormal="70" zoomScalePageLayoutView="125" workbookViewId="0">
      <pane xSplit="2" ySplit="17" topLeftCell="C18" activePane="bottomRight" state="frozen"/>
      <selection pane="topRight" activeCell="C1" sqref="C1"/>
      <selection pane="bottomLeft" activeCell="A19" sqref="A19"/>
      <selection pane="bottomRight" activeCell="M29" sqref="M29"/>
    </sheetView>
  </sheetViews>
  <sheetFormatPr defaultColWidth="11" defaultRowHeight="15.75" x14ac:dyDescent="0.25"/>
  <cols>
    <col min="1" max="1" width="1.875" style="39" customWidth="1"/>
    <col min="2" max="2" width="2" style="39" customWidth="1"/>
    <col min="3" max="3" width="10" style="39" customWidth="1"/>
    <col min="4" max="4" width="23.75" style="39" customWidth="1"/>
    <col min="5" max="6" width="12.5" style="39" bestFit="1" customWidth="1"/>
    <col min="7" max="9" width="12.5" style="39" customWidth="1"/>
    <col min="10" max="10" width="12.5" style="39" bestFit="1" customWidth="1"/>
    <col min="11" max="13" width="12.5" style="39" customWidth="1"/>
    <col min="14" max="14" width="12.5" style="39" bestFit="1" customWidth="1"/>
    <col min="15" max="16" width="12.5" style="39" customWidth="1"/>
    <col min="17" max="17" width="41.75" style="39" customWidth="1"/>
    <col min="18" max="18" width="2" style="39" customWidth="1"/>
    <col min="19" max="16384" width="11" style="39"/>
  </cols>
  <sheetData>
    <row r="2" spans="1:19" ht="23.45" customHeight="1" x14ac:dyDescent="0.35">
      <c r="A2" s="40"/>
      <c r="B2" s="1"/>
      <c r="C2" s="2" t="s">
        <v>9</v>
      </c>
      <c r="D2" s="2"/>
      <c r="E2" s="3"/>
      <c r="F2" s="3"/>
      <c r="G2" s="3"/>
      <c r="H2" s="3"/>
      <c r="I2" s="3"/>
      <c r="J2" s="3"/>
      <c r="K2" s="3"/>
      <c r="L2" s="3"/>
      <c r="M2" s="3"/>
      <c r="N2" s="3"/>
      <c r="O2" s="3"/>
      <c r="P2" s="3"/>
      <c r="Q2" s="3"/>
      <c r="R2" s="4"/>
      <c r="S2" s="40"/>
    </row>
    <row r="3" spans="1:19" ht="7.9" customHeight="1" thickBot="1" x14ac:dyDescent="0.4">
      <c r="A3" s="40"/>
      <c r="B3" s="5"/>
      <c r="C3" s="6"/>
      <c r="D3" s="6"/>
      <c r="E3" s="7"/>
      <c r="F3" s="7"/>
      <c r="G3" s="7"/>
      <c r="H3" s="7"/>
      <c r="I3" s="7"/>
      <c r="J3" s="7"/>
      <c r="K3" s="7"/>
      <c r="L3" s="7"/>
      <c r="M3" s="7"/>
      <c r="N3" s="7"/>
      <c r="O3" s="7"/>
      <c r="P3" s="7"/>
      <c r="Q3" s="7"/>
      <c r="R3" s="8"/>
      <c r="S3" s="40"/>
    </row>
    <row r="4" spans="1:19" ht="19.5" thickBot="1" x14ac:dyDescent="0.35">
      <c r="A4" s="40"/>
      <c r="B4" s="5"/>
      <c r="C4" s="9" t="s">
        <v>2</v>
      </c>
      <c r="D4" s="9"/>
      <c r="E4" s="83" t="s">
        <v>19</v>
      </c>
      <c r="F4" s="84"/>
      <c r="G4" s="84"/>
      <c r="H4" s="84"/>
      <c r="I4" s="84"/>
      <c r="J4" s="84"/>
      <c r="K4" s="84"/>
      <c r="L4" s="85"/>
      <c r="M4" s="9"/>
      <c r="N4" s="9" t="s">
        <v>7</v>
      </c>
      <c r="O4" s="89" t="s">
        <v>20</v>
      </c>
      <c r="P4" s="90"/>
      <c r="Q4" s="78" t="s">
        <v>73</v>
      </c>
      <c r="R4" s="8"/>
      <c r="S4" s="40"/>
    </row>
    <row r="5" spans="1:19" ht="7.9" customHeight="1" thickBot="1" x14ac:dyDescent="0.35">
      <c r="A5" s="40"/>
      <c r="B5" s="5"/>
      <c r="C5" s="9"/>
      <c r="D5" s="9"/>
      <c r="E5" s="7"/>
      <c r="F5" s="7"/>
      <c r="G5" s="7"/>
      <c r="H5" s="7"/>
      <c r="I5" s="7"/>
      <c r="J5" s="7"/>
      <c r="K5" s="7"/>
      <c r="L5" s="7"/>
      <c r="M5" s="7"/>
      <c r="N5" s="7"/>
      <c r="O5" s="7"/>
      <c r="P5" s="7"/>
      <c r="Q5" s="78"/>
      <c r="R5" s="8"/>
      <c r="S5" s="40"/>
    </row>
    <row r="6" spans="1:19" ht="18.600000000000001" customHeight="1" thickBot="1" x14ac:dyDescent="0.35">
      <c r="A6" s="40"/>
      <c r="B6" s="5"/>
      <c r="C6" s="9" t="s">
        <v>3</v>
      </c>
      <c r="D6" s="9"/>
      <c r="E6" s="86" t="s">
        <v>23</v>
      </c>
      <c r="F6" s="87"/>
      <c r="G6" s="87"/>
      <c r="H6" s="87"/>
      <c r="I6" s="87"/>
      <c r="J6" s="87"/>
      <c r="K6" s="87"/>
      <c r="L6" s="88"/>
      <c r="M6" s="9"/>
      <c r="N6" s="9" t="s">
        <v>8</v>
      </c>
      <c r="O6" s="97">
        <v>125000</v>
      </c>
      <c r="P6" s="98"/>
      <c r="Q6" s="78"/>
      <c r="R6" s="8"/>
      <c r="S6" s="40"/>
    </row>
    <row r="7" spans="1:19" ht="7.9" customHeight="1" thickBot="1" x14ac:dyDescent="0.35">
      <c r="A7" s="40"/>
      <c r="B7" s="5"/>
      <c r="C7" s="9"/>
      <c r="D7" s="9"/>
      <c r="E7" s="7"/>
      <c r="F7" s="7"/>
      <c r="G7" s="7"/>
      <c r="H7" s="7"/>
      <c r="I7" s="7"/>
      <c r="J7" s="7"/>
      <c r="K7" s="7"/>
      <c r="L7" s="7"/>
      <c r="M7" s="7"/>
      <c r="N7" s="7"/>
      <c r="O7" s="7"/>
      <c r="P7" s="7"/>
      <c r="Q7" s="79"/>
      <c r="R7" s="8"/>
      <c r="S7" s="40"/>
    </row>
    <row r="8" spans="1:19" ht="18.600000000000001" customHeight="1" thickBot="1" x14ac:dyDescent="0.35">
      <c r="A8" s="40"/>
      <c r="B8" s="5"/>
      <c r="C8" s="9" t="s">
        <v>4</v>
      </c>
      <c r="D8" s="9"/>
      <c r="E8" s="9" t="s">
        <v>5</v>
      </c>
      <c r="F8" s="10">
        <v>43009</v>
      </c>
      <c r="G8" s="11" t="s">
        <v>6</v>
      </c>
      <c r="H8" s="10">
        <v>43373</v>
      </c>
      <c r="I8" s="7"/>
      <c r="J8" s="7"/>
      <c r="K8" s="7"/>
      <c r="L8" s="7"/>
      <c r="M8" s="9"/>
      <c r="N8" s="9" t="s">
        <v>17</v>
      </c>
      <c r="O8" s="99" t="s">
        <v>18</v>
      </c>
      <c r="P8" s="100"/>
      <c r="Q8" s="73">
        <f>O6-Q16</f>
        <v>0</v>
      </c>
      <c r="R8" s="8"/>
      <c r="S8" s="40"/>
    </row>
    <row r="9" spans="1:19" ht="22.15" customHeight="1" thickBot="1" x14ac:dyDescent="0.3">
      <c r="B9" s="5"/>
      <c r="C9" s="57" t="s">
        <v>16</v>
      </c>
      <c r="D9" s="57"/>
      <c r="E9" s="58"/>
      <c r="F9" s="58"/>
      <c r="G9" s="58"/>
      <c r="H9" s="58"/>
      <c r="I9" s="58"/>
      <c r="J9" s="58"/>
      <c r="K9" s="58"/>
      <c r="L9" s="58"/>
      <c r="M9" s="58"/>
      <c r="N9" s="58"/>
      <c r="O9" s="58"/>
      <c r="P9" s="58"/>
      <c r="Q9" s="72" t="s">
        <v>72</v>
      </c>
      <c r="R9" s="36"/>
    </row>
    <row r="10" spans="1:19" s="41" customFormat="1" ht="15.6" customHeight="1" x14ac:dyDescent="0.25">
      <c r="B10" s="14"/>
      <c r="C10" s="91" t="s">
        <v>0</v>
      </c>
      <c r="D10" s="92"/>
      <c r="E10" s="28">
        <v>43009</v>
      </c>
      <c r="F10" s="28">
        <v>43056</v>
      </c>
      <c r="G10" s="28">
        <v>43086</v>
      </c>
      <c r="H10" s="28">
        <v>43101</v>
      </c>
      <c r="I10" s="28">
        <v>43132</v>
      </c>
      <c r="J10" s="28">
        <v>43160</v>
      </c>
      <c r="K10" s="28">
        <v>43191</v>
      </c>
      <c r="L10" s="28">
        <v>43221</v>
      </c>
      <c r="M10" s="28">
        <v>43252</v>
      </c>
      <c r="N10" s="28">
        <v>43282</v>
      </c>
      <c r="O10" s="28">
        <v>43313</v>
      </c>
      <c r="P10" s="28">
        <v>43344</v>
      </c>
      <c r="Q10" s="37" t="s">
        <v>24</v>
      </c>
      <c r="R10" s="35"/>
    </row>
    <row r="11" spans="1:19" ht="15.6" customHeight="1" x14ac:dyDescent="0.25">
      <c r="B11" s="5"/>
      <c r="C11" s="93" t="s">
        <v>12</v>
      </c>
      <c r="D11" s="94"/>
      <c r="E11" s="29">
        <f t="shared" ref="E11:P11" si="0">SUM(E19:E23)</f>
        <v>0</v>
      </c>
      <c r="F11" s="29">
        <f t="shared" si="0"/>
        <v>13420.8</v>
      </c>
      <c r="G11" s="29">
        <f t="shared" si="0"/>
        <v>0</v>
      </c>
      <c r="H11" s="29">
        <f t="shared" si="0"/>
        <v>8155.2</v>
      </c>
      <c r="I11" s="29">
        <f t="shared" si="0"/>
        <v>8155.2</v>
      </c>
      <c r="J11" s="29">
        <f t="shared" si="0"/>
        <v>8155.2</v>
      </c>
      <c r="K11" s="29">
        <f t="shared" si="0"/>
        <v>1953</v>
      </c>
      <c r="L11" s="29">
        <f t="shared" si="0"/>
        <v>1953</v>
      </c>
      <c r="M11" s="29">
        <f t="shared" si="0"/>
        <v>1953</v>
      </c>
      <c r="N11" s="29">
        <f t="shared" si="0"/>
        <v>8155.2</v>
      </c>
      <c r="O11" s="29">
        <f t="shared" si="0"/>
        <v>8155.2</v>
      </c>
      <c r="P11" s="29">
        <f t="shared" si="0"/>
        <v>8155.2</v>
      </c>
      <c r="Q11" s="30">
        <f>SUM(E11:P11)</f>
        <v>68211</v>
      </c>
      <c r="R11" s="36"/>
    </row>
    <row r="12" spans="1:19" x14ac:dyDescent="0.25">
      <c r="B12" s="5"/>
      <c r="C12" s="93" t="s">
        <v>13</v>
      </c>
      <c r="D12" s="94"/>
      <c r="E12" s="29">
        <f t="shared" ref="E12:P12" si="1">SUM(E25:E31)</f>
        <v>0</v>
      </c>
      <c r="F12" s="29">
        <f t="shared" si="1"/>
        <v>2500</v>
      </c>
      <c r="G12" s="29">
        <f t="shared" si="1"/>
        <v>0</v>
      </c>
      <c r="H12" s="29">
        <f t="shared" si="1"/>
        <v>0</v>
      </c>
      <c r="I12" s="29">
        <f t="shared" si="1"/>
        <v>7590</v>
      </c>
      <c r="J12" s="29">
        <f t="shared" si="1"/>
        <v>0</v>
      </c>
      <c r="K12" s="29">
        <f t="shared" si="1"/>
        <v>0</v>
      </c>
      <c r="L12" s="29">
        <f t="shared" si="1"/>
        <v>0</v>
      </c>
      <c r="M12" s="29">
        <f t="shared" si="1"/>
        <v>2500</v>
      </c>
      <c r="N12" s="29">
        <f t="shared" si="1"/>
        <v>0</v>
      </c>
      <c r="O12" s="29">
        <f t="shared" si="1"/>
        <v>2010</v>
      </c>
      <c r="P12" s="29">
        <f t="shared" si="1"/>
        <v>0</v>
      </c>
      <c r="Q12" s="30">
        <f>SUM(E12:P12)</f>
        <v>14600</v>
      </c>
      <c r="R12" s="36"/>
    </row>
    <row r="13" spans="1:19" x14ac:dyDescent="0.25">
      <c r="B13" s="5"/>
      <c r="C13" s="93" t="s">
        <v>14</v>
      </c>
      <c r="D13" s="94"/>
      <c r="E13" s="29">
        <f t="shared" ref="E13:P13" si="2">SUM(E33:E38)</f>
        <v>3000</v>
      </c>
      <c r="F13" s="29">
        <f t="shared" si="2"/>
        <v>539</v>
      </c>
      <c r="G13" s="29">
        <f t="shared" si="2"/>
        <v>0</v>
      </c>
      <c r="H13" s="29">
        <f t="shared" si="2"/>
        <v>0</v>
      </c>
      <c r="I13" s="29">
        <f t="shared" si="2"/>
        <v>0</v>
      </c>
      <c r="J13" s="29">
        <f t="shared" si="2"/>
        <v>0</v>
      </c>
      <c r="K13" s="29">
        <f t="shared" si="2"/>
        <v>3250</v>
      </c>
      <c r="L13" s="29">
        <f t="shared" si="2"/>
        <v>0</v>
      </c>
      <c r="M13" s="29">
        <f t="shared" si="2"/>
        <v>0</v>
      </c>
      <c r="N13" s="29">
        <f t="shared" si="2"/>
        <v>0</v>
      </c>
      <c r="O13" s="29">
        <f t="shared" si="2"/>
        <v>0</v>
      </c>
      <c r="P13" s="29">
        <f t="shared" si="2"/>
        <v>0</v>
      </c>
      <c r="Q13" s="30">
        <f>SUM(E13:P13)</f>
        <v>6789</v>
      </c>
      <c r="R13" s="36"/>
    </row>
    <row r="14" spans="1:19" x14ac:dyDescent="0.25">
      <c r="B14" s="5"/>
      <c r="C14" s="93" t="s">
        <v>71</v>
      </c>
      <c r="D14" s="94"/>
      <c r="E14" s="29">
        <f t="shared" ref="E14:P14" si="3">SUM(E40:E43)</f>
        <v>0</v>
      </c>
      <c r="F14" s="29">
        <f t="shared" si="3"/>
        <v>15000</v>
      </c>
      <c r="G14" s="29">
        <f t="shared" si="3"/>
        <v>20000</v>
      </c>
      <c r="H14" s="29">
        <f t="shared" si="3"/>
        <v>0</v>
      </c>
      <c r="I14" s="29">
        <f t="shared" si="3"/>
        <v>0</v>
      </c>
      <c r="J14" s="29">
        <f t="shared" si="3"/>
        <v>0</v>
      </c>
      <c r="K14" s="29">
        <f t="shared" si="3"/>
        <v>0</v>
      </c>
      <c r="L14" s="29">
        <f t="shared" si="3"/>
        <v>0</v>
      </c>
      <c r="M14" s="29">
        <f t="shared" si="3"/>
        <v>400</v>
      </c>
      <c r="N14" s="29">
        <f t="shared" si="3"/>
        <v>0</v>
      </c>
      <c r="O14" s="29">
        <f t="shared" si="3"/>
        <v>0</v>
      </c>
      <c r="P14" s="29">
        <f t="shared" si="3"/>
        <v>0</v>
      </c>
      <c r="Q14" s="30">
        <f>SUM(E14:P14)</f>
        <v>35400</v>
      </c>
      <c r="R14" s="36"/>
    </row>
    <row r="15" spans="1:19" x14ac:dyDescent="0.25">
      <c r="B15" s="5"/>
      <c r="C15" s="95" t="s">
        <v>70</v>
      </c>
      <c r="D15" s="96"/>
      <c r="E15" s="31">
        <f t="shared" ref="E15:P15" si="4">SUM(E11:E14)</f>
        <v>3000</v>
      </c>
      <c r="F15" s="31">
        <f t="shared" si="4"/>
        <v>31459.8</v>
      </c>
      <c r="G15" s="31">
        <f t="shared" si="4"/>
        <v>20000</v>
      </c>
      <c r="H15" s="31">
        <f t="shared" si="4"/>
        <v>8155.2</v>
      </c>
      <c r="I15" s="31">
        <f t="shared" si="4"/>
        <v>15745.2</v>
      </c>
      <c r="J15" s="31">
        <f t="shared" si="4"/>
        <v>8155.2</v>
      </c>
      <c r="K15" s="31">
        <f t="shared" si="4"/>
        <v>5203</v>
      </c>
      <c r="L15" s="31">
        <f t="shared" si="4"/>
        <v>1953</v>
      </c>
      <c r="M15" s="31">
        <f t="shared" si="4"/>
        <v>4853</v>
      </c>
      <c r="N15" s="31">
        <f t="shared" si="4"/>
        <v>8155.2</v>
      </c>
      <c r="O15" s="31">
        <f t="shared" si="4"/>
        <v>10165.200000000001</v>
      </c>
      <c r="P15" s="31">
        <f t="shared" si="4"/>
        <v>8155.2</v>
      </c>
      <c r="Q15" s="32">
        <f>SUM(E15:P15)</f>
        <v>124999.99999999999</v>
      </c>
      <c r="R15" s="36"/>
    </row>
    <row r="16" spans="1:19" ht="16.5" thickBot="1" x14ac:dyDescent="0.3">
      <c r="B16" s="5"/>
      <c r="C16" s="80" t="s">
        <v>1</v>
      </c>
      <c r="D16" s="81"/>
      <c r="E16" s="33">
        <f>E15</f>
        <v>3000</v>
      </c>
      <c r="F16" s="33">
        <f>E16+F15</f>
        <v>34459.800000000003</v>
      </c>
      <c r="G16" s="33">
        <f t="shared" ref="G16:P16" si="5">F16+G15</f>
        <v>54459.8</v>
      </c>
      <c r="H16" s="33">
        <f t="shared" si="5"/>
        <v>62615</v>
      </c>
      <c r="I16" s="33">
        <f t="shared" si="5"/>
        <v>78360.2</v>
      </c>
      <c r="J16" s="33">
        <f t="shared" si="5"/>
        <v>86515.4</v>
      </c>
      <c r="K16" s="33">
        <f t="shared" si="5"/>
        <v>91718.399999999994</v>
      </c>
      <c r="L16" s="33">
        <f t="shared" si="5"/>
        <v>93671.4</v>
      </c>
      <c r="M16" s="33">
        <f t="shared" si="5"/>
        <v>98524.4</v>
      </c>
      <c r="N16" s="33">
        <f t="shared" si="5"/>
        <v>106679.59999999999</v>
      </c>
      <c r="O16" s="33">
        <f t="shared" si="5"/>
        <v>116844.79999999999</v>
      </c>
      <c r="P16" s="33">
        <f t="shared" si="5"/>
        <v>124999.99999999999</v>
      </c>
      <c r="Q16" s="34">
        <f>P16</f>
        <v>124999.99999999999</v>
      </c>
      <c r="R16" s="36"/>
    </row>
    <row r="17" spans="1:20" ht="21.6" customHeight="1" x14ac:dyDescent="0.25">
      <c r="A17" s="40"/>
      <c r="B17" s="5"/>
      <c r="C17" s="82" t="s">
        <v>15</v>
      </c>
      <c r="D17" s="82"/>
      <c r="E17" s="82"/>
      <c r="F17" s="82"/>
      <c r="G17" s="82"/>
      <c r="H17" s="82"/>
      <c r="I17" s="82"/>
      <c r="J17" s="82"/>
      <c r="K17" s="82"/>
      <c r="L17" s="82"/>
      <c r="M17" s="82"/>
      <c r="N17" s="82"/>
      <c r="O17" s="82"/>
      <c r="P17" s="82"/>
      <c r="Q17" s="38" t="s">
        <v>49</v>
      </c>
      <c r="R17" s="8"/>
      <c r="S17" s="40"/>
      <c r="T17" s="40"/>
    </row>
    <row r="18" spans="1:20" ht="5.45" customHeight="1" x14ac:dyDescent="0.25">
      <c r="B18" s="5"/>
      <c r="C18" s="18"/>
      <c r="D18" s="18"/>
      <c r="E18" s="18"/>
      <c r="F18" s="18"/>
      <c r="G18" s="18"/>
      <c r="H18" s="18"/>
      <c r="I18" s="18"/>
      <c r="J18" s="18"/>
      <c r="K18" s="18"/>
      <c r="L18" s="18"/>
      <c r="M18" s="18"/>
      <c r="N18" s="18"/>
      <c r="O18" s="18"/>
      <c r="P18" s="18"/>
      <c r="Q18" s="18"/>
      <c r="R18" s="8"/>
    </row>
    <row r="19" spans="1:20" s="40" customFormat="1" x14ac:dyDescent="0.25">
      <c r="B19" s="5"/>
      <c r="C19" s="51" t="s">
        <v>12</v>
      </c>
      <c r="D19" s="55" t="s">
        <v>21</v>
      </c>
      <c r="E19" s="20"/>
      <c r="F19" s="20">
        <f>83.88*160</f>
        <v>13420.8</v>
      </c>
      <c r="G19" s="20"/>
      <c r="H19" s="20">
        <f>83.88*40</f>
        <v>3355.2</v>
      </c>
      <c r="I19" s="20">
        <f>83.88*40</f>
        <v>3355.2</v>
      </c>
      <c r="J19" s="20">
        <f>83.88*40</f>
        <v>3355.2</v>
      </c>
      <c r="K19" s="20"/>
      <c r="L19" s="20"/>
      <c r="M19" s="20"/>
      <c r="N19" s="20">
        <f>83.88*40</f>
        <v>3355.2</v>
      </c>
      <c r="O19" s="20">
        <f>83.88*40</f>
        <v>3355.2</v>
      </c>
      <c r="P19" s="20">
        <f>83.88*40</f>
        <v>3355.2</v>
      </c>
      <c r="Q19" s="21"/>
      <c r="R19" s="8"/>
    </row>
    <row r="20" spans="1:20" x14ac:dyDescent="0.25">
      <c r="B20" s="5"/>
      <c r="C20" s="51" t="s">
        <v>12</v>
      </c>
      <c r="D20" s="55" t="s">
        <v>22</v>
      </c>
      <c r="E20" s="20"/>
      <c r="F20" s="20"/>
      <c r="G20" s="20"/>
      <c r="H20" s="20">
        <f>120*40</f>
        <v>4800</v>
      </c>
      <c r="I20" s="20">
        <f>120*40</f>
        <v>4800</v>
      </c>
      <c r="J20" s="20">
        <f>120*40</f>
        <v>4800</v>
      </c>
      <c r="K20" s="20"/>
      <c r="L20" s="20"/>
      <c r="M20" s="20"/>
      <c r="N20" s="20">
        <f>120*40</f>
        <v>4800</v>
      </c>
      <c r="O20" s="20">
        <f>120*40</f>
        <v>4800</v>
      </c>
      <c r="P20" s="20">
        <f>120*40</f>
        <v>4800</v>
      </c>
      <c r="Q20" s="21"/>
      <c r="R20" s="8"/>
    </row>
    <row r="21" spans="1:20" x14ac:dyDescent="0.25">
      <c r="B21" s="5"/>
      <c r="C21" s="51" t="s">
        <v>12</v>
      </c>
      <c r="D21" s="55" t="s">
        <v>76</v>
      </c>
      <c r="E21" s="20"/>
      <c r="F21" s="20"/>
      <c r="G21" s="20"/>
      <c r="H21" s="20"/>
      <c r="I21" s="20"/>
      <c r="J21" s="20"/>
      <c r="K21" s="20">
        <f>97.65*20</f>
        <v>1953</v>
      </c>
      <c r="L21" s="20">
        <f>97.65*20</f>
        <v>1953</v>
      </c>
      <c r="M21" s="20">
        <f>97.65*20</f>
        <v>1953</v>
      </c>
      <c r="N21" s="20"/>
      <c r="O21" s="20"/>
      <c r="P21" s="20"/>
      <c r="Q21" s="22"/>
      <c r="R21" s="8"/>
    </row>
    <row r="22" spans="1:20" x14ac:dyDescent="0.25">
      <c r="B22" s="5"/>
      <c r="C22" s="51" t="s">
        <v>12</v>
      </c>
      <c r="D22" s="55" t="s">
        <v>42</v>
      </c>
      <c r="E22" s="20"/>
      <c r="F22" s="20"/>
      <c r="G22" s="20"/>
      <c r="H22" s="20"/>
      <c r="I22" s="20"/>
      <c r="J22" s="20"/>
      <c r="K22" s="20"/>
      <c r="L22" s="20"/>
      <c r="M22" s="20"/>
      <c r="N22" s="20"/>
      <c r="O22" s="20"/>
      <c r="P22" s="20"/>
      <c r="Q22" s="23"/>
      <c r="R22" s="8"/>
    </row>
    <row r="23" spans="1:20" x14ac:dyDescent="0.25">
      <c r="B23" s="5"/>
      <c r="C23" s="51" t="s">
        <v>12</v>
      </c>
      <c r="D23" s="55" t="s">
        <v>42</v>
      </c>
      <c r="E23" s="20"/>
      <c r="F23" s="20"/>
      <c r="G23" s="20"/>
      <c r="H23" s="20"/>
      <c r="I23" s="20"/>
      <c r="J23" s="20"/>
      <c r="K23" s="20"/>
      <c r="L23" s="20"/>
      <c r="M23" s="20"/>
      <c r="N23" s="20"/>
      <c r="O23" s="20"/>
      <c r="P23" s="20"/>
      <c r="Q23" s="23"/>
      <c r="R23" s="8"/>
    </row>
    <row r="24" spans="1:20" ht="5.45" customHeight="1" x14ac:dyDescent="0.25">
      <c r="B24" s="5"/>
      <c r="C24" s="18"/>
      <c r="D24" s="25"/>
      <c r="E24" s="25"/>
      <c r="F24" s="25"/>
      <c r="G24" s="25"/>
      <c r="H24" s="25"/>
      <c r="I24" s="25"/>
      <c r="J24" s="25"/>
      <c r="K24" s="25"/>
      <c r="L24" s="25"/>
      <c r="M24" s="25"/>
      <c r="N24" s="25"/>
      <c r="O24" s="25"/>
      <c r="P24" s="25"/>
      <c r="Q24" s="25"/>
      <c r="R24" s="8"/>
    </row>
    <row r="25" spans="1:20" x14ac:dyDescent="0.25">
      <c r="B25" s="5"/>
      <c r="C25" s="19" t="s">
        <v>61</v>
      </c>
      <c r="D25" s="19" t="s">
        <v>50</v>
      </c>
      <c r="E25" s="20"/>
      <c r="F25" s="20"/>
      <c r="G25" s="20"/>
      <c r="H25" s="20"/>
      <c r="I25" s="20">
        <f>45*152.5%*80</f>
        <v>5490</v>
      </c>
      <c r="J25" s="20"/>
      <c r="K25" s="20"/>
      <c r="L25" s="20"/>
      <c r="M25" s="20"/>
      <c r="N25" s="20"/>
      <c r="O25" s="20"/>
      <c r="P25" s="20"/>
      <c r="Q25" s="23" t="s">
        <v>55</v>
      </c>
      <c r="R25" s="8"/>
    </row>
    <row r="26" spans="1:20" x14ac:dyDescent="0.25">
      <c r="B26" s="5"/>
      <c r="C26" s="63" t="s">
        <v>61</v>
      </c>
      <c r="D26" s="19" t="s">
        <v>51</v>
      </c>
      <c r="E26" s="20"/>
      <c r="F26" s="20"/>
      <c r="G26" s="20"/>
      <c r="H26" s="20"/>
      <c r="I26" s="20">
        <v>2100</v>
      </c>
      <c r="J26" s="20"/>
      <c r="K26" s="20"/>
      <c r="L26" s="20"/>
      <c r="M26" s="20"/>
      <c r="N26" s="20"/>
      <c r="O26" s="20">
        <v>2010</v>
      </c>
      <c r="P26" s="20"/>
      <c r="Q26" s="23" t="s">
        <v>55</v>
      </c>
      <c r="R26" s="8"/>
    </row>
    <row r="27" spans="1:20" x14ac:dyDescent="0.25">
      <c r="B27" s="5"/>
      <c r="C27" s="63" t="s">
        <v>61</v>
      </c>
      <c r="D27" s="19" t="s">
        <v>52</v>
      </c>
      <c r="E27" s="20"/>
      <c r="F27" s="20"/>
      <c r="G27" s="20"/>
      <c r="H27" s="20"/>
      <c r="I27" s="20"/>
      <c r="J27" s="20"/>
      <c r="K27" s="20"/>
      <c r="L27" s="20"/>
      <c r="M27" s="20"/>
      <c r="N27" s="20"/>
      <c r="O27" s="20"/>
      <c r="P27" s="20"/>
      <c r="Q27" s="23" t="s">
        <v>56</v>
      </c>
      <c r="R27" s="8"/>
    </row>
    <row r="28" spans="1:20" x14ac:dyDescent="0.25">
      <c r="B28" s="5"/>
      <c r="C28" s="63" t="s">
        <v>61</v>
      </c>
      <c r="D28" s="19" t="s">
        <v>53</v>
      </c>
      <c r="E28" s="20"/>
      <c r="F28" s="20"/>
      <c r="G28" s="20"/>
      <c r="H28" s="20"/>
      <c r="I28" s="20"/>
      <c r="J28" s="20"/>
      <c r="K28" s="20"/>
      <c r="L28" s="20"/>
      <c r="M28" s="20"/>
      <c r="N28" s="20"/>
      <c r="O28" s="20"/>
      <c r="P28" s="20"/>
      <c r="Q28" s="23" t="s">
        <v>56</v>
      </c>
      <c r="R28" s="8"/>
    </row>
    <row r="29" spans="1:20" x14ac:dyDescent="0.25">
      <c r="B29" s="5"/>
      <c r="C29" s="63" t="s">
        <v>61</v>
      </c>
      <c r="D29" s="19" t="s">
        <v>54</v>
      </c>
      <c r="E29" s="20"/>
      <c r="F29" s="20">
        <v>2500</v>
      </c>
      <c r="G29" s="20"/>
      <c r="H29" s="20"/>
      <c r="I29" s="20"/>
      <c r="J29" s="20"/>
      <c r="K29" s="20"/>
      <c r="L29" s="20"/>
      <c r="M29" s="20">
        <v>2500</v>
      </c>
      <c r="N29" s="20"/>
      <c r="O29" s="20"/>
      <c r="P29" s="20"/>
      <c r="Q29" s="23" t="s">
        <v>69</v>
      </c>
      <c r="R29" s="8"/>
    </row>
    <row r="30" spans="1:20" x14ac:dyDescent="0.25">
      <c r="B30" s="5"/>
      <c r="C30" s="63" t="s">
        <v>61</v>
      </c>
      <c r="D30" s="59" t="s">
        <v>48</v>
      </c>
      <c r="E30" s="20"/>
      <c r="F30" s="20"/>
      <c r="G30" s="20"/>
      <c r="H30" s="20"/>
      <c r="I30" s="20"/>
      <c r="J30" s="20"/>
      <c r="K30" s="20"/>
      <c r="L30" s="20"/>
      <c r="M30" s="20"/>
      <c r="N30" s="20"/>
      <c r="O30" s="20"/>
      <c r="P30" s="20"/>
      <c r="Q30" s="23"/>
      <c r="R30" s="8"/>
    </row>
    <row r="31" spans="1:20" x14ac:dyDescent="0.25">
      <c r="B31" s="5"/>
      <c r="C31" s="63" t="s">
        <v>61</v>
      </c>
      <c r="D31" s="59" t="s">
        <v>48</v>
      </c>
      <c r="E31" s="20"/>
      <c r="F31" s="20"/>
      <c r="G31" s="20"/>
      <c r="H31" s="20"/>
      <c r="I31" s="20"/>
      <c r="J31" s="20"/>
      <c r="K31" s="20"/>
      <c r="L31" s="20"/>
      <c r="M31" s="20"/>
      <c r="N31" s="20"/>
      <c r="O31" s="20"/>
      <c r="P31" s="20"/>
      <c r="Q31" s="23"/>
      <c r="R31" s="8"/>
    </row>
    <row r="32" spans="1:20" ht="5.45" customHeight="1" x14ac:dyDescent="0.25">
      <c r="B32" s="5"/>
      <c r="C32" s="18"/>
      <c r="D32" s="25"/>
      <c r="E32" s="25"/>
      <c r="F32" s="25"/>
      <c r="G32" s="25"/>
      <c r="H32" s="25"/>
      <c r="I32" s="25"/>
      <c r="J32" s="25"/>
      <c r="K32" s="25"/>
      <c r="L32" s="25"/>
      <c r="M32" s="25"/>
      <c r="N32" s="25"/>
      <c r="O32" s="25"/>
      <c r="P32" s="25"/>
      <c r="Q32" s="25"/>
      <c r="R32" s="8"/>
    </row>
    <row r="33" spans="1:19" x14ac:dyDescent="0.25">
      <c r="B33" s="5"/>
      <c r="C33" s="19" t="s">
        <v>62</v>
      </c>
      <c r="D33" s="19" t="s">
        <v>60</v>
      </c>
      <c r="E33" s="26">
        <v>3000</v>
      </c>
      <c r="F33" s="26"/>
      <c r="G33" s="26"/>
      <c r="H33" s="26"/>
      <c r="I33" s="26"/>
      <c r="J33" s="26"/>
      <c r="K33" s="26"/>
      <c r="L33" s="26"/>
      <c r="M33" s="26"/>
      <c r="N33" s="26"/>
      <c r="O33" s="26"/>
      <c r="P33" s="26"/>
      <c r="Q33" s="23" t="s">
        <v>59</v>
      </c>
      <c r="R33" s="8"/>
    </row>
    <row r="34" spans="1:19" x14ac:dyDescent="0.25">
      <c r="B34" s="5"/>
      <c r="C34" s="63" t="s">
        <v>62</v>
      </c>
      <c r="D34" s="19" t="s">
        <v>11</v>
      </c>
      <c r="E34" s="26"/>
      <c r="F34" s="26"/>
      <c r="G34" s="26"/>
      <c r="H34" s="26"/>
      <c r="I34" s="26"/>
      <c r="J34" s="26"/>
      <c r="K34" s="26">
        <v>3250</v>
      </c>
      <c r="L34" s="26"/>
      <c r="M34" s="26"/>
      <c r="N34" s="26"/>
      <c r="O34" s="26"/>
      <c r="P34" s="26"/>
      <c r="Q34" s="23"/>
      <c r="R34" s="8"/>
    </row>
    <row r="35" spans="1:19" x14ac:dyDescent="0.25">
      <c r="B35" s="5"/>
      <c r="C35" s="63" t="s">
        <v>62</v>
      </c>
      <c r="D35" s="55" t="s">
        <v>57</v>
      </c>
      <c r="E35" s="26"/>
      <c r="F35" s="26">
        <v>539</v>
      </c>
      <c r="G35" s="26"/>
      <c r="H35" s="26"/>
      <c r="I35" s="26"/>
      <c r="J35" s="26"/>
      <c r="K35" s="26"/>
      <c r="L35" s="26"/>
      <c r="M35" s="26"/>
      <c r="N35" s="26"/>
      <c r="O35" s="26"/>
      <c r="P35" s="26"/>
      <c r="Q35" s="23"/>
      <c r="R35" s="8"/>
    </row>
    <row r="36" spans="1:19" x14ac:dyDescent="0.25">
      <c r="B36" s="5"/>
      <c r="C36" s="63" t="s">
        <v>62</v>
      </c>
      <c r="D36" s="55" t="s">
        <v>43</v>
      </c>
      <c r="E36" s="26"/>
      <c r="F36" s="26"/>
      <c r="G36" s="26"/>
      <c r="H36" s="26"/>
      <c r="I36" s="26"/>
      <c r="J36" s="26"/>
      <c r="K36" s="26"/>
      <c r="L36" s="26"/>
      <c r="M36" s="26"/>
      <c r="N36" s="26"/>
      <c r="O36" s="26"/>
      <c r="P36" s="26"/>
      <c r="Q36" s="23"/>
      <c r="R36" s="8"/>
    </row>
    <row r="37" spans="1:19" x14ac:dyDescent="0.25">
      <c r="B37" s="5"/>
      <c r="C37" s="63" t="s">
        <v>62</v>
      </c>
      <c r="D37" s="55" t="s">
        <v>43</v>
      </c>
      <c r="E37" s="26"/>
      <c r="F37" s="26"/>
      <c r="G37" s="26"/>
      <c r="H37" s="26"/>
      <c r="I37" s="26"/>
      <c r="J37" s="26"/>
      <c r="K37" s="26"/>
      <c r="L37" s="26"/>
      <c r="M37" s="26"/>
      <c r="N37" s="26"/>
      <c r="O37" s="26"/>
      <c r="P37" s="26"/>
      <c r="Q37" s="23"/>
      <c r="R37" s="8"/>
    </row>
    <row r="38" spans="1:19" x14ac:dyDescent="0.25">
      <c r="B38" s="5"/>
      <c r="C38" s="63" t="s">
        <v>62</v>
      </c>
      <c r="D38" s="55" t="s">
        <v>43</v>
      </c>
      <c r="E38" s="26"/>
      <c r="F38" s="26"/>
      <c r="G38" s="26"/>
      <c r="H38" s="26"/>
      <c r="I38" s="26"/>
      <c r="J38" s="26"/>
      <c r="K38" s="26"/>
      <c r="L38" s="26"/>
      <c r="M38" s="26"/>
      <c r="N38" s="26"/>
      <c r="O38" s="26"/>
      <c r="P38" s="26"/>
      <c r="Q38" s="27"/>
      <c r="R38" s="8"/>
    </row>
    <row r="39" spans="1:19" ht="5.45" customHeight="1" x14ac:dyDescent="0.25">
      <c r="B39" s="5"/>
      <c r="C39" s="18"/>
      <c r="D39" s="18"/>
      <c r="E39" s="25"/>
      <c r="F39" s="25"/>
      <c r="G39" s="25"/>
      <c r="H39" s="25"/>
      <c r="I39" s="25"/>
      <c r="J39" s="25"/>
      <c r="K39" s="25"/>
      <c r="L39" s="25"/>
      <c r="M39" s="25"/>
      <c r="N39" s="25"/>
      <c r="O39" s="25"/>
      <c r="P39" s="25"/>
      <c r="Q39" s="25"/>
      <c r="R39" s="8"/>
    </row>
    <row r="40" spans="1:19" x14ac:dyDescent="0.25">
      <c r="B40" s="5"/>
      <c r="C40" s="19" t="s">
        <v>67</v>
      </c>
      <c r="D40" s="50"/>
      <c r="E40" s="26"/>
      <c r="F40" s="26"/>
      <c r="G40" s="26">
        <v>20000</v>
      </c>
      <c r="H40" s="26"/>
      <c r="I40" s="26"/>
      <c r="J40" s="26"/>
      <c r="K40" s="26"/>
      <c r="L40" s="26"/>
      <c r="M40" s="26"/>
      <c r="N40" s="26"/>
      <c r="O40" s="26"/>
      <c r="P40" s="26"/>
      <c r="Q40" s="60" t="s">
        <v>10</v>
      </c>
      <c r="R40" s="8"/>
    </row>
    <row r="41" spans="1:19" x14ac:dyDescent="0.25">
      <c r="B41" s="5"/>
      <c r="C41" s="63" t="s">
        <v>67</v>
      </c>
      <c r="D41" s="50"/>
      <c r="E41" s="26"/>
      <c r="F41" s="26">
        <v>15000</v>
      </c>
      <c r="G41" s="26"/>
      <c r="H41" s="26"/>
      <c r="I41" s="26"/>
      <c r="J41" s="26"/>
      <c r="K41" s="26"/>
      <c r="L41" s="26"/>
      <c r="M41" s="26"/>
      <c r="N41" s="26"/>
      <c r="O41" s="26"/>
      <c r="P41" s="26"/>
      <c r="Q41" s="60" t="s">
        <v>58</v>
      </c>
      <c r="R41" s="8"/>
    </row>
    <row r="42" spans="1:19" x14ac:dyDescent="0.25">
      <c r="B42" s="5"/>
      <c r="C42" s="19" t="s">
        <v>67</v>
      </c>
      <c r="D42" s="50"/>
      <c r="E42" s="26"/>
      <c r="F42" s="26"/>
      <c r="G42" s="26"/>
      <c r="H42" s="26"/>
      <c r="I42" s="26"/>
      <c r="J42" s="26"/>
      <c r="K42" s="26"/>
      <c r="L42" s="26"/>
      <c r="M42" s="26">
        <v>400</v>
      </c>
      <c r="N42" s="26"/>
      <c r="O42" s="26"/>
      <c r="P42" s="26"/>
      <c r="Q42" s="60" t="s">
        <v>75</v>
      </c>
      <c r="R42" s="8"/>
    </row>
    <row r="43" spans="1:19" x14ac:dyDescent="0.25">
      <c r="B43" s="5"/>
      <c r="C43" s="19" t="s">
        <v>67</v>
      </c>
      <c r="D43" s="50"/>
      <c r="E43" s="26"/>
      <c r="F43" s="26"/>
      <c r="G43" s="26"/>
      <c r="H43" s="26"/>
      <c r="I43" s="26"/>
      <c r="J43" s="26"/>
      <c r="K43" s="26"/>
      <c r="L43" s="26"/>
      <c r="M43" s="26"/>
      <c r="N43" s="26"/>
      <c r="O43" s="26"/>
      <c r="P43" s="26"/>
      <c r="Q43" s="60"/>
      <c r="R43" s="8"/>
    </row>
    <row r="44" spans="1:19" ht="5.45" customHeight="1" x14ac:dyDescent="0.25">
      <c r="B44" s="61"/>
      <c r="C44" s="18"/>
      <c r="D44" s="18"/>
      <c r="E44" s="25"/>
      <c r="F44" s="25"/>
      <c r="G44" s="25"/>
      <c r="H44" s="25"/>
      <c r="I44" s="25"/>
      <c r="J44" s="25"/>
      <c r="K44" s="25"/>
      <c r="L44" s="25"/>
      <c r="M44" s="25"/>
      <c r="N44" s="25"/>
      <c r="O44" s="25"/>
      <c r="P44" s="25"/>
      <c r="Q44" s="25"/>
      <c r="R44" s="62"/>
    </row>
    <row r="45" spans="1:19" x14ac:dyDescent="0.25">
      <c r="A45" s="40"/>
      <c r="B45" s="12"/>
      <c r="C45" s="15"/>
      <c r="D45" s="15"/>
      <c r="E45" s="16"/>
      <c r="F45" s="16"/>
      <c r="G45" s="16"/>
      <c r="H45" s="16"/>
      <c r="I45" s="16"/>
      <c r="J45" s="16"/>
      <c r="K45" s="16"/>
      <c r="L45" s="16"/>
      <c r="M45" s="16"/>
      <c r="N45" s="16"/>
      <c r="O45" s="16"/>
      <c r="P45" s="16"/>
      <c r="Q45" s="17"/>
      <c r="R45" s="13"/>
      <c r="S45" s="40"/>
    </row>
    <row r="46" spans="1:19" x14ac:dyDescent="0.25">
      <c r="E46" s="42"/>
      <c r="Q46" s="43"/>
    </row>
    <row r="47" spans="1:19" x14ac:dyDescent="0.25">
      <c r="E47" s="42"/>
      <c r="Q47" s="44"/>
    </row>
    <row r="49" spans="13:13" x14ac:dyDescent="0.25">
      <c r="M49" s="45"/>
    </row>
  </sheetData>
  <mergeCells count="14">
    <mergeCell ref="Q4:Q7"/>
    <mergeCell ref="C16:D16"/>
    <mergeCell ref="C17:P17"/>
    <mergeCell ref="E4:L4"/>
    <mergeCell ref="E6:L6"/>
    <mergeCell ref="O4:P4"/>
    <mergeCell ref="C10:D10"/>
    <mergeCell ref="C11:D11"/>
    <mergeCell ref="C12:D12"/>
    <mergeCell ref="C13:D13"/>
    <mergeCell ref="C14:D14"/>
    <mergeCell ref="C15:D15"/>
    <mergeCell ref="O6:P6"/>
    <mergeCell ref="O8:P8"/>
  </mergeCells>
  <conditionalFormatting sqref="Q19:Q21 E22:Q23 C19:C23">
    <cfRule type="expression" dxfId="142" priority="42">
      <formula>MOD(ROW(),2)=1</formula>
    </cfRule>
  </conditionalFormatting>
  <conditionalFormatting sqref="D30:Q31 C25:C31">
    <cfRule type="expression" dxfId="141" priority="41">
      <formula>MOD(ROW(),2)=1</formula>
    </cfRule>
  </conditionalFormatting>
  <conditionalFormatting sqref="E38:P38 Q33:Q34 E35:Q37 D35:D38 C33:C38">
    <cfRule type="expression" dxfId="140" priority="40">
      <formula>MOD(ROW(),2)=1</formula>
    </cfRule>
  </conditionalFormatting>
  <conditionalFormatting sqref="C40:F40 H40:P40 C41:Q43">
    <cfRule type="expression" dxfId="139" priority="39">
      <formula>MOD(ROW(),2)=1</formula>
    </cfRule>
  </conditionalFormatting>
  <conditionalFormatting sqref="Q38">
    <cfRule type="expression" dxfId="138" priority="38">
      <formula>MOD(ROW(),2)=1</formula>
    </cfRule>
  </conditionalFormatting>
  <conditionalFormatting sqref="E19:P21">
    <cfRule type="expression" dxfId="137" priority="34">
      <formula>MOD(ROW(),2)=1</formula>
    </cfRule>
  </conditionalFormatting>
  <conditionalFormatting sqref="D25:D29">
    <cfRule type="expression" dxfId="136" priority="32">
      <formula>MOD(ROW(),2)=1</formula>
    </cfRule>
  </conditionalFormatting>
  <conditionalFormatting sqref="E25:Q29">
    <cfRule type="expression" dxfId="135" priority="31">
      <formula>MOD(ROW(),2)=1</formula>
    </cfRule>
  </conditionalFormatting>
  <conditionalFormatting sqref="D33:D34">
    <cfRule type="expression" dxfId="134" priority="30">
      <formula>MOD(ROW(),2)=1</formula>
    </cfRule>
  </conditionalFormatting>
  <conditionalFormatting sqref="E33:P34">
    <cfRule type="expression" dxfId="133" priority="29">
      <formula>MOD(ROW(),2)=1</formula>
    </cfRule>
  </conditionalFormatting>
  <conditionalFormatting sqref="G40">
    <cfRule type="expression" dxfId="132" priority="27">
      <formula>MOD(ROW(),2)=1</formula>
    </cfRule>
  </conditionalFormatting>
  <conditionalFormatting sqref="Q40">
    <cfRule type="expression" dxfId="131" priority="13">
      <formula>MOD(ROW(),2)=1</formula>
    </cfRule>
  </conditionalFormatting>
  <conditionalFormatting sqref="D23">
    <cfRule type="expression" dxfId="130" priority="12">
      <formula>MOD(ROW(),2)=1</formula>
    </cfRule>
  </conditionalFormatting>
  <conditionalFormatting sqref="D22">
    <cfRule type="expression" dxfId="129" priority="11">
      <formula>MOD(ROW(),2)=1</formula>
    </cfRule>
  </conditionalFormatting>
  <conditionalFormatting sqref="D21">
    <cfRule type="expression" dxfId="128" priority="10">
      <formula>MOD(ROW(),2)=1</formula>
    </cfRule>
  </conditionalFormatting>
  <conditionalFormatting sqref="D20">
    <cfRule type="expression" dxfId="127" priority="9">
      <formula>MOD(ROW(),2)=1</formula>
    </cfRule>
  </conditionalFormatting>
  <conditionalFormatting sqref="D19">
    <cfRule type="expression" dxfId="126" priority="8">
      <formula>MOD(ROW(),2)=1</formula>
    </cfRule>
  </conditionalFormatting>
  <conditionalFormatting sqref="Q9">
    <cfRule type="expression" dxfId="125" priority="7">
      <formula>Q16&gt;O6</formula>
    </cfRule>
  </conditionalFormatting>
  <conditionalFormatting sqref="Q16">
    <cfRule type="expression" dxfId="124" priority="4">
      <formula>Q16&lt;O6</formula>
    </cfRule>
    <cfRule type="expression" dxfId="123" priority="5">
      <formula>Q16&gt;O6</formula>
    </cfRule>
  </conditionalFormatting>
  <conditionalFormatting sqref="Q8">
    <cfRule type="expression" dxfId="122" priority="2">
      <formula>O6&gt;Q16</formula>
    </cfRule>
    <cfRule type="expression" dxfId="121" priority="3">
      <formula>Q16&gt;O6</formula>
    </cfRule>
  </conditionalFormatting>
  <conditionalFormatting sqref="Q4:Q7">
    <cfRule type="expression" dxfId="120" priority="1">
      <formula>O6&gt;Q16</formula>
    </cfRule>
  </conditionalFormatting>
  <pageMargins left="0.25" right="0.25" top="0.75" bottom="0.75" header="0.3" footer="0.3"/>
  <pageSetup scale="48" orientation="landscape" horizontalDpi="4294967292" verticalDpi="4294967292"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2:T69"/>
  <sheetViews>
    <sheetView zoomScale="70" zoomScaleNormal="70" zoomScalePageLayoutView="125" workbookViewId="0">
      <pane xSplit="2" ySplit="17" topLeftCell="C18" activePane="bottomRight" state="frozen"/>
      <selection pane="topRight" activeCell="C1" sqref="C1"/>
      <selection pane="bottomLeft" activeCell="A19" sqref="A19"/>
      <selection pane="bottomRight" activeCell="F27" sqref="F27"/>
    </sheetView>
  </sheetViews>
  <sheetFormatPr defaultColWidth="11" defaultRowHeight="15.75" x14ac:dyDescent="0.25"/>
  <cols>
    <col min="1" max="1" width="1.875" style="39" customWidth="1"/>
    <col min="2" max="2" width="2" style="39" customWidth="1"/>
    <col min="3" max="3" width="10.25" style="39" customWidth="1"/>
    <col min="4" max="4" width="23.75" style="39" customWidth="1"/>
    <col min="5" max="6" width="12.5" style="39" bestFit="1" customWidth="1"/>
    <col min="7" max="9" width="12.5" style="39" customWidth="1"/>
    <col min="10" max="10" width="12.5" style="39" bestFit="1" customWidth="1"/>
    <col min="11" max="13" width="12.5" style="39" customWidth="1"/>
    <col min="14" max="14" width="12.5" style="39" bestFit="1" customWidth="1"/>
    <col min="15" max="16" width="12.5" style="39" customWidth="1"/>
    <col min="17" max="17" width="41.75" style="39" customWidth="1"/>
    <col min="18" max="18" width="2" style="39" customWidth="1"/>
    <col min="19" max="19" width="2.25" style="39" customWidth="1"/>
    <col min="20" max="16384" width="11" style="39"/>
  </cols>
  <sheetData>
    <row r="2" spans="1:19" ht="23.45" customHeight="1" x14ac:dyDescent="0.35">
      <c r="A2" s="40"/>
      <c r="B2" s="1"/>
      <c r="C2" s="2" t="s">
        <v>9</v>
      </c>
      <c r="D2" s="2"/>
      <c r="E2" s="3"/>
      <c r="F2" s="3"/>
      <c r="G2" s="3"/>
      <c r="H2" s="3"/>
      <c r="I2" s="3"/>
      <c r="J2" s="3"/>
      <c r="K2" s="3"/>
      <c r="L2" s="3"/>
      <c r="M2" s="3"/>
      <c r="N2" s="3"/>
      <c r="O2" s="3"/>
      <c r="P2" s="3"/>
      <c r="Q2" s="3"/>
      <c r="R2" s="4"/>
      <c r="S2" s="40"/>
    </row>
    <row r="3" spans="1:19" ht="7.9" customHeight="1" thickBot="1" x14ac:dyDescent="0.4">
      <c r="A3" s="40"/>
      <c r="B3" s="5"/>
      <c r="C3" s="6"/>
      <c r="D3" s="6"/>
      <c r="E3" s="7"/>
      <c r="F3" s="7"/>
      <c r="G3" s="7"/>
      <c r="H3" s="7"/>
      <c r="I3" s="7"/>
      <c r="J3" s="7"/>
      <c r="K3" s="7"/>
      <c r="L3" s="7"/>
      <c r="M3" s="7"/>
      <c r="N3" s="7"/>
      <c r="O3" s="7"/>
      <c r="P3" s="7"/>
      <c r="Q3" s="7"/>
      <c r="R3" s="8"/>
      <c r="S3" s="40"/>
    </row>
    <row r="4" spans="1:19" ht="19.5" thickBot="1" x14ac:dyDescent="0.35">
      <c r="A4" s="40"/>
      <c r="B4" s="5"/>
      <c r="C4" s="9" t="s">
        <v>2</v>
      </c>
      <c r="D4" s="9"/>
      <c r="E4" s="83" t="s">
        <v>25</v>
      </c>
      <c r="F4" s="84"/>
      <c r="G4" s="84"/>
      <c r="H4" s="84"/>
      <c r="I4" s="84"/>
      <c r="J4" s="84"/>
      <c r="K4" s="84"/>
      <c r="L4" s="85"/>
      <c r="M4" s="9"/>
      <c r="N4" s="9" t="s">
        <v>7</v>
      </c>
      <c r="O4" s="89" t="s">
        <v>44</v>
      </c>
      <c r="P4" s="90"/>
      <c r="Q4" s="78" t="s">
        <v>73</v>
      </c>
      <c r="R4" s="8"/>
      <c r="S4" s="40"/>
    </row>
    <row r="5" spans="1:19" ht="7.9" customHeight="1" thickBot="1" x14ac:dyDescent="0.35">
      <c r="A5" s="40"/>
      <c r="B5" s="5"/>
      <c r="C5" s="9"/>
      <c r="D5" s="9"/>
      <c r="E5" s="7"/>
      <c r="F5" s="7"/>
      <c r="G5" s="7"/>
      <c r="H5" s="7"/>
      <c r="I5" s="7"/>
      <c r="J5" s="7"/>
      <c r="K5" s="7"/>
      <c r="L5" s="7"/>
      <c r="M5" s="7"/>
      <c r="N5" s="7"/>
      <c r="O5" s="7"/>
      <c r="P5" s="7"/>
      <c r="Q5" s="78"/>
      <c r="R5" s="8"/>
      <c r="S5" s="40"/>
    </row>
    <row r="6" spans="1:19" ht="18.600000000000001" customHeight="1" thickBot="1" x14ac:dyDescent="0.35">
      <c r="A6" s="40"/>
      <c r="B6" s="5"/>
      <c r="C6" s="9" t="s">
        <v>3</v>
      </c>
      <c r="D6" s="9"/>
      <c r="E6" s="83" t="s">
        <v>26</v>
      </c>
      <c r="F6" s="84"/>
      <c r="G6" s="84"/>
      <c r="H6" s="84"/>
      <c r="I6" s="84"/>
      <c r="J6" s="84"/>
      <c r="K6" s="84"/>
      <c r="L6" s="85"/>
      <c r="M6" s="9"/>
      <c r="N6" s="9" t="s">
        <v>8</v>
      </c>
      <c r="O6" s="97">
        <v>0</v>
      </c>
      <c r="P6" s="98"/>
      <c r="Q6" s="78"/>
      <c r="R6" s="8"/>
      <c r="S6" s="40"/>
    </row>
    <row r="7" spans="1:19" ht="7.9" customHeight="1" thickBot="1" x14ac:dyDescent="0.35">
      <c r="A7" s="40"/>
      <c r="B7" s="5"/>
      <c r="C7" s="9"/>
      <c r="D7" s="9"/>
      <c r="E7" s="7"/>
      <c r="F7" s="7"/>
      <c r="G7" s="7"/>
      <c r="H7" s="7"/>
      <c r="I7" s="7"/>
      <c r="J7" s="7"/>
      <c r="K7" s="7"/>
      <c r="L7" s="7"/>
      <c r="M7" s="7"/>
      <c r="N7" s="7"/>
      <c r="O7" s="7"/>
      <c r="P7" s="7"/>
      <c r="Q7" s="79"/>
      <c r="R7" s="8"/>
      <c r="S7" s="40"/>
    </row>
    <row r="8" spans="1:19" ht="19.5" thickBot="1" x14ac:dyDescent="0.35">
      <c r="A8" s="40"/>
      <c r="B8" s="5"/>
      <c r="C8" s="9" t="s">
        <v>4</v>
      </c>
      <c r="D8" s="9"/>
      <c r="E8" s="9" t="s">
        <v>5</v>
      </c>
      <c r="F8" s="10">
        <v>43009</v>
      </c>
      <c r="G8" s="11" t="s">
        <v>6</v>
      </c>
      <c r="H8" s="10">
        <v>43373</v>
      </c>
      <c r="I8" s="101" t="s">
        <v>65</v>
      </c>
      <c r="J8" s="102"/>
      <c r="K8" s="102"/>
      <c r="L8" s="102"/>
      <c r="M8" s="9"/>
      <c r="N8" s="9" t="s">
        <v>17</v>
      </c>
      <c r="O8" s="99" t="s">
        <v>18</v>
      </c>
      <c r="P8" s="100"/>
      <c r="Q8" s="73">
        <f>O6-Q16</f>
        <v>0</v>
      </c>
      <c r="R8" s="8"/>
      <c r="S8" s="40"/>
    </row>
    <row r="9" spans="1:19" ht="22.15" customHeight="1" thickBot="1" x14ac:dyDescent="0.3">
      <c r="B9" s="5"/>
      <c r="C9" s="57" t="s">
        <v>16</v>
      </c>
      <c r="D9" s="57"/>
      <c r="E9" s="58"/>
      <c r="F9" s="58"/>
      <c r="G9" s="58"/>
      <c r="H9" s="58"/>
      <c r="I9" s="70"/>
      <c r="J9" s="58"/>
      <c r="K9" s="58"/>
      <c r="L9" s="58"/>
      <c r="M9" s="58"/>
      <c r="N9" s="58"/>
      <c r="O9" s="58"/>
      <c r="P9" s="58"/>
      <c r="Q9" s="72" t="s">
        <v>72</v>
      </c>
      <c r="R9" s="36"/>
    </row>
    <row r="10" spans="1:19" s="41" customFormat="1" x14ac:dyDescent="0.25">
      <c r="B10" s="14"/>
      <c r="C10" s="91" t="s">
        <v>0</v>
      </c>
      <c r="D10" s="92"/>
      <c r="E10" s="28">
        <v>43009</v>
      </c>
      <c r="F10" s="28">
        <v>43056</v>
      </c>
      <c r="G10" s="28">
        <v>43086</v>
      </c>
      <c r="H10" s="28">
        <v>43101</v>
      </c>
      <c r="I10" s="28">
        <v>43132</v>
      </c>
      <c r="J10" s="28">
        <v>43160</v>
      </c>
      <c r="K10" s="28">
        <v>43191</v>
      </c>
      <c r="L10" s="28">
        <v>43221</v>
      </c>
      <c r="M10" s="28">
        <v>43252</v>
      </c>
      <c r="N10" s="28">
        <v>43282</v>
      </c>
      <c r="O10" s="28">
        <v>43313</v>
      </c>
      <c r="P10" s="28">
        <v>43344</v>
      </c>
      <c r="Q10" s="37" t="s">
        <v>64</v>
      </c>
      <c r="R10" s="35"/>
    </row>
    <row r="11" spans="1:19" x14ac:dyDescent="0.25">
      <c r="B11" s="5"/>
      <c r="C11" s="93" t="s">
        <v>12</v>
      </c>
      <c r="D11" s="94"/>
      <c r="E11" s="29">
        <f t="shared" ref="E11:P11" si="0">SUM(E19:E33)</f>
        <v>0</v>
      </c>
      <c r="F11" s="29">
        <f t="shared" si="0"/>
        <v>0</v>
      </c>
      <c r="G11" s="29">
        <f t="shared" si="0"/>
        <v>0</v>
      </c>
      <c r="H11" s="29">
        <f t="shared" si="0"/>
        <v>0</v>
      </c>
      <c r="I11" s="29">
        <f t="shared" si="0"/>
        <v>0</v>
      </c>
      <c r="J11" s="29">
        <f t="shared" si="0"/>
        <v>0</v>
      </c>
      <c r="K11" s="29">
        <f t="shared" si="0"/>
        <v>0</v>
      </c>
      <c r="L11" s="29">
        <f t="shared" si="0"/>
        <v>0</v>
      </c>
      <c r="M11" s="29">
        <f t="shared" si="0"/>
        <v>0</v>
      </c>
      <c r="N11" s="29">
        <f t="shared" si="0"/>
        <v>0</v>
      </c>
      <c r="O11" s="29">
        <f t="shared" si="0"/>
        <v>0</v>
      </c>
      <c r="P11" s="29">
        <f t="shared" si="0"/>
        <v>0</v>
      </c>
      <c r="Q11" s="30">
        <f>SUM(E11:P11)</f>
        <v>0</v>
      </c>
      <c r="R11" s="36"/>
    </row>
    <row r="12" spans="1:19" x14ac:dyDescent="0.25">
      <c r="B12" s="5"/>
      <c r="C12" s="93" t="s">
        <v>13</v>
      </c>
      <c r="D12" s="94"/>
      <c r="E12" s="29">
        <f t="shared" ref="E12:P12" si="1">SUM(E35:E46)</f>
        <v>0</v>
      </c>
      <c r="F12" s="29">
        <f t="shared" si="1"/>
        <v>0</v>
      </c>
      <c r="G12" s="29">
        <f t="shared" si="1"/>
        <v>0</v>
      </c>
      <c r="H12" s="29">
        <f t="shared" si="1"/>
        <v>0</v>
      </c>
      <c r="I12" s="29">
        <f t="shared" si="1"/>
        <v>0</v>
      </c>
      <c r="J12" s="29">
        <f t="shared" si="1"/>
        <v>0</v>
      </c>
      <c r="K12" s="29">
        <f t="shared" si="1"/>
        <v>0</v>
      </c>
      <c r="L12" s="29">
        <f t="shared" si="1"/>
        <v>0</v>
      </c>
      <c r="M12" s="29">
        <f t="shared" si="1"/>
        <v>0</v>
      </c>
      <c r="N12" s="29">
        <f t="shared" si="1"/>
        <v>0</v>
      </c>
      <c r="O12" s="29">
        <f t="shared" si="1"/>
        <v>0</v>
      </c>
      <c r="P12" s="29">
        <f t="shared" si="1"/>
        <v>0</v>
      </c>
      <c r="Q12" s="30">
        <f>SUM(E12:P12)</f>
        <v>0</v>
      </c>
      <c r="R12" s="36"/>
    </row>
    <row r="13" spans="1:19" x14ac:dyDescent="0.25">
      <c r="B13" s="5"/>
      <c r="C13" s="93" t="s">
        <v>14</v>
      </c>
      <c r="D13" s="94"/>
      <c r="E13" s="29">
        <f t="shared" ref="E13:P13" si="2">SUM(E48:E57)</f>
        <v>0</v>
      </c>
      <c r="F13" s="29">
        <f t="shared" si="2"/>
        <v>0</v>
      </c>
      <c r="G13" s="29">
        <f t="shared" si="2"/>
        <v>0</v>
      </c>
      <c r="H13" s="29">
        <f t="shared" si="2"/>
        <v>0</v>
      </c>
      <c r="I13" s="29">
        <f t="shared" si="2"/>
        <v>0</v>
      </c>
      <c r="J13" s="29">
        <f t="shared" si="2"/>
        <v>0</v>
      </c>
      <c r="K13" s="29">
        <f t="shared" si="2"/>
        <v>0</v>
      </c>
      <c r="L13" s="29">
        <f t="shared" si="2"/>
        <v>0</v>
      </c>
      <c r="M13" s="29">
        <f t="shared" si="2"/>
        <v>0</v>
      </c>
      <c r="N13" s="29">
        <f t="shared" si="2"/>
        <v>0</v>
      </c>
      <c r="O13" s="29">
        <f t="shared" si="2"/>
        <v>0</v>
      </c>
      <c r="P13" s="29">
        <f t="shared" si="2"/>
        <v>0</v>
      </c>
      <c r="Q13" s="30">
        <f>SUM(E13:P13)</f>
        <v>0</v>
      </c>
      <c r="R13" s="36"/>
    </row>
    <row r="14" spans="1:19" x14ac:dyDescent="0.25">
      <c r="B14" s="5"/>
      <c r="C14" s="93" t="s">
        <v>71</v>
      </c>
      <c r="D14" s="94"/>
      <c r="E14" s="29">
        <f t="shared" ref="E14:P14" si="3">SUM(E59:E63)</f>
        <v>0</v>
      </c>
      <c r="F14" s="29">
        <f t="shared" si="3"/>
        <v>0</v>
      </c>
      <c r="G14" s="29">
        <f t="shared" si="3"/>
        <v>0</v>
      </c>
      <c r="H14" s="29">
        <f t="shared" si="3"/>
        <v>0</v>
      </c>
      <c r="I14" s="29">
        <f t="shared" si="3"/>
        <v>0</v>
      </c>
      <c r="J14" s="29">
        <f t="shared" si="3"/>
        <v>0</v>
      </c>
      <c r="K14" s="29">
        <f t="shared" si="3"/>
        <v>0</v>
      </c>
      <c r="L14" s="29">
        <f t="shared" si="3"/>
        <v>0</v>
      </c>
      <c r="M14" s="29">
        <f t="shared" si="3"/>
        <v>0</v>
      </c>
      <c r="N14" s="29">
        <f t="shared" si="3"/>
        <v>0</v>
      </c>
      <c r="O14" s="29">
        <f t="shared" si="3"/>
        <v>0</v>
      </c>
      <c r="P14" s="29">
        <f t="shared" si="3"/>
        <v>0</v>
      </c>
      <c r="Q14" s="30">
        <f>SUM(E14:P14)</f>
        <v>0</v>
      </c>
      <c r="R14" s="36"/>
    </row>
    <row r="15" spans="1:19" x14ac:dyDescent="0.25">
      <c r="B15" s="5"/>
      <c r="C15" s="95" t="s">
        <v>70</v>
      </c>
      <c r="D15" s="96"/>
      <c r="E15" s="31">
        <f t="shared" ref="E15:P15" si="4">SUM(E11:E14)</f>
        <v>0</v>
      </c>
      <c r="F15" s="31">
        <f t="shared" si="4"/>
        <v>0</v>
      </c>
      <c r="G15" s="31">
        <f t="shared" si="4"/>
        <v>0</v>
      </c>
      <c r="H15" s="31">
        <f t="shared" si="4"/>
        <v>0</v>
      </c>
      <c r="I15" s="31">
        <f t="shared" si="4"/>
        <v>0</v>
      </c>
      <c r="J15" s="31">
        <f t="shared" si="4"/>
        <v>0</v>
      </c>
      <c r="K15" s="31">
        <f t="shared" si="4"/>
        <v>0</v>
      </c>
      <c r="L15" s="31">
        <f t="shared" si="4"/>
        <v>0</v>
      </c>
      <c r="M15" s="31">
        <f t="shared" si="4"/>
        <v>0</v>
      </c>
      <c r="N15" s="31">
        <f t="shared" si="4"/>
        <v>0</v>
      </c>
      <c r="O15" s="31">
        <f t="shared" si="4"/>
        <v>0</v>
      </c>
      <c r="P15" s="31">
        <f t="shared" si="4"/>
        <v>0</v>
      </c>
      <c r="Q15" s="32">
        <f>SUM(E15:P15)</f>
        <v>0</v>
      </c>
      <c r="R15" s="36"/>
    </row>
    <row r="16" spans="1:19" ht="16.5" thickBot="1" x14ac:dyDescent="0.3">
      <c r="B16" s="5"/>
      <c r="C16" s="80" t="s">
        <v>1</v>
      </c>
      <c r="D16" s="81"/>
      <c r="E16" s="33">
        <f>E15</f>
        <v>0</v>
      </c>
      <c r="F16" s="33">
        <f>E16+F15</f>
        <v>0</v>
      </c>
      <c r="G16" s="33">
        <f t="shared" ref="G16:P16" si="5">F16+G15</f>
        <v>0</v>
      </c>
      <c r="H16" s="33">
        <f t="shared" si="5"/>
        <v>0</v>
      </c>
      <c r="I16" s="33">
        <f t="shared" si="5"/>
        <v>0</v>
      </c>
      <c r="J16" s="33">
        <f t="shared" si="5"/>
        <v>0</v>
      </c>
      <c r="K16" s="33">
        <f t="shared" si="5"/>
        <v>0</v>
      </c>
      <c r="L16" s="33">
        <f t="shared" si="5"/>
        <v>0</v>
      </c>
      <c r="M16" s="33">
        <f t="shared" si="5"/>
        <v>0</v>
      </c>
      <c r="N16" s="33">
        <f t="shared" si="5"/>
        <v>0</v>
      </c>
      <c r="O16" s="33">
        <f t="shared" si="5"/>
        <v>0</v>
      </c>
      <c r="P16" s="33">
        <f t="shared" si="5"/>
        <v>0</v>
      </c>
      <c r="Q16" s="34">
        <f>P16</f>
        <v>0</v>
      </c>
      <c r="R16" s="36"/>
    </row>
    <row r="17" spans="1:20" ht="21.6" customHeight="1" x14ac:dyDescent="0.25">
      <c r="A17" s="40"/>
      <c r="B17" s="5"/>
      <c r="C17" s="82" t="s">
        <v>63</v>
      </c>
      <c r="D17" s="82"/>
      <c r="E17" s="82"/>
      <c r="F17" s="82"/>
      <c r="G17" s="82"/>
      <c r="H17" s="82"/>
      <c r="I17" s="82"/>
      <c r="J17" s="82"/>
      <c r="K17" s="82"/>
      <c r="L17" s="82"/>
      <c r="M17" s="82"/>
      <c r="N17" s="82"/>
      <c r="O17" s="82"/>
      <c r="P17" s="82"/>
      <c r="Q17" s="56" t="s">
        <v>49</v>
      </c>
      <c r="R17" s="8"/>
      <c r="S17" s="40"/>
      <c r="T17" s="40"/>
    </row>
    <row r="18" spans="1:20" ht="5.45" customHeight="1" x14ac:dyDescent="0.25">
      <c r="B18" s="5"/>
      <c r="C18" s="18"/>
      <c r="D18" s="18"/>
      <c r="E18" s="18"/>
      <c r="F18" s="18"/>
      <c r="G18" s="18"/>
      <c r="H18" s="18"/>
      <c r="I18" s="18"/>
      <c r="J18" s="18"/>
      <c r="K18" s="18"/>
      <c r="L18" s="18"/>
      <c r="M18" s="18"/>
      <c r="N18" s="18"/>
      <c r="O18" s="18"/>
      <c r="P18" s="18"/>
      <c r="Q18" s="18"/>
      <c r="R18" s="8"/>
    </row>
    <row r="19" spans="1:20" s="40" customFormat="1" x14ac:dyDescent="0.25">
      <c r="B19" s="5"/>
      <c r="C19" s="51" t="s">
        <v>12</v>
      </c>
      <c r="D19" s="55" t="s">
        <v>68</v>
      </c>
      <c r="E19" s="20"/>
      <c r="F19" s="20"/>
      <c r="G19" s="64"/>
      <c r="H19" s="64"/>
      <c r="I19" s="64"/>
      <c r="J19" s="64"/>
      <c r="K19" s="64"/>
      <c r="L19" s="64"/>
      <c r="M19" s="64"/>
      <c r="N19" s="64"/>
      <c r="O19" s="64"/>
      <c r="P19" s="64"/>
      <c r="Q19" s="21"/>
      <c r="R19" s="8"/>
    </row>
    <row r="20" spans="1:20" x14ac:dyDescent="0.25">
      <c r="B20" s="5"/>
      <c r="C20" s="51" t="s">
        <v>12</v>
      </c>
      <c r="D20" s="55" t="s">
        <v>68</v>
      </c>
      <c r="E20" s="20"/>
      <c r="F20" s="20"/>
      <c r="G20" s="64"/>
      <c r="H20" s="64"/>
      <c r="I20" s="64"/>
      <c r="J20" s="64"/>
      <c r="K20" s="64"/>
      <c r="L20" s="64"/>
      <c r="M20" s="64"/>
      <c r="N20" s="64"/>
      <c r="O20" s="64"/>
      <c r="P20" s="64"/>
      <c r="Q20" s="21"/>
      <c r="R20" s="8"/>
    </row>
    <row r="21" spans="1:20" x14ac:dyDescent="0.25">
      <c r="B21" s="5"/>
      <c r="C21" s="51" t="s">
        <v>12</v>
      </c>
      <c r="D21" s="55" t="s">
        <v>68</v>
      </c>
      <c r="E21" s="20"/>
      <c r="F21" s="20"/>
      <c r="G21" s="64"/>
      <c r="H21" s="64"/>
      <c r="I21" s="64"/>
      <c r="J21" s="64"/>
      <c r="K21" s="64"/>
      <c r="L21" s="64"/>
      <c r="M21" s="64"/>
      <c r="N21" s="64"/>
      <c r="O21" s="64"/>
      <c r="P21" s="64"/>
      <c r="Q21" s="22"/>
      <c r="R21" s="8"/>
    </row>
    <row r="22" spans="1:20" x14ac:dyDescent="0.25">
      <c r="B22" s="5"/>
      <c r="C22" s="51" t="s">
        <v>12</v>
      </c>
      <c r="D22" s="55" t="s">
        <v>68</v>
      </c>
      <c r="E22" s="20"/>
      <c r="F22" s="20"/>
      <c r="G22" s="64"/>
      <c r="H22" s="64"/>
      <c r="I22" s="64"/>
      <c r="J22" s="64"/>
      <c r="K22" s="64"/>
      <c r="L22" s="64"/>
      <c r="M22" s="64"/>
      <c r="N22" s="64"/>
      <c r="O22" s="64"/>
      <c r="P22" s="64"/>
      <c r="Q22" s="23"/>
      <c r="R22" s="8"/>
    </row>
    <row r="23" spans="1:20" x14ac:dyDescent="0.25">
      <c r="B23" s="5"/>
      <c r="C23" s="51" t="s">
        <v>12</v>
      </c>
      <c r="D23" s="55" t="s">
        <v>68</v>
      </c>
      <c r="E23" s="20"/>
      <c r="F23" s="20"/>
      <c r="G23" s="64"/>
      <c r="H23" s="64"/>
      <c r="I23" s="64"/>
      <c r="J23" s="64"/>
      <c r="K23" s="64"/>
      <c r="L23" s="64"/>
      <c r="M23" s="64"/>
      <c r="N23" s="64"/>
      <c r="O23" s="64"/>
      <c r="P23" s="64"/>
      <c r="Q23" s="23"/>
      <c r="R23" s="8"/>
    </row>
    <row r="24" spans="1:20" x14ac:dyDescent="0.25">
      <c r="B24" s="5"/>
      <c r="C24" s="51" t="s">
        <v>12</v>
      </c>
      <c r="D24" s="55" t="s">
        <v>68</v>
      </c>
      <c r="E24" s="20"/>
      <c r="F24" s="20"/>
      <c r="G24" s="64"/>
      <c r="H24" s="64"/>
      <c r="I24" s="64"/>
      <c r="J24" s="64"/>
      <c r="K24" s="64"/>
      <c r="L24" s="64"/>
      <c r="M24" s="64"/>
      <c r="N24" s="64"/>
      <c r="O24" s="64"/>
      <c r="P24" s="64"/>
      <c r="Q24" s="23"/>
      <c r="R24" s="8"/>
    </row>
    <row r="25" spans="1:20" x14ac:dyDescent="0.25">
      <c r="B25" s="5"/>
      <c r="C25" s="51" t="s">
        <v>12</v>
      </c>
      <c r="D25" s="55" t="s">
        <v>68</v>
      </c>
      <c r="E25" s="20"/>
      <c r="F25" s="20"/>
      <c r="G25" s="64"/>
      <c r="H25" s="64"/>
      <c r="I25" s="64"/>
      <c r="J25" s="64"/>
      <c r="K25" s="64"/>
      <c r="L25" s="64"/>
      <c r="M25" s="64"/>
      <c r="N25" s="64"/>
      <c r="O25" s="64"/>
      <c r="P25" s="64"/>
      <c r="Q25" s="24"/>
      <c r="R25" s="8"/>
    </row>
    <row r="26" spans="1:20" x14ac:dyDescent="0.25">
      <c r="B26" s="5"/>
      <c r="C26" s="51" t="s">
        <v>12</v>
      </c>
      <c r="D26" s="55" t="s">
        <v>68</v>
      </c>
      <c r="E26" s="20"/>
      <c r="F26" s="20"/>
      <c r="G26" s="64"/>
      <c r="H26" s="64"/>
      <c r="I26" s="64"/>
      <c r="J26" s="64"/>
      <c r="K26" s="64"/>
      <c r="L26" s="64"/>
      <c r="M26" s="64"/>
      <c r="N26" s="64"/>
      <c r="O26" s="64"/>
      <c r="P26" s="64"/>
      <c r="Q26" s="21"/>
      <c r="R26" s="8"/>
    </row>
    <row r="27" spans="1:20" x14ac:dyDescent="0.25">
      <c r="B27" s="5"/>
      <c r="C27" s="51" t="s">
        <v>12</v>
      </c>
      <c r="D27" s="55" t="s">
        <v>68</v>
      </c>
      <c r="E27" s="20"/>
      <c r="F27" s="20"/>
      <c r="G27" s="64"/>
      <c r="H27" s="64"/>
      <c r="I27" s="64"/>
      <c r="J27" s="64"/>
      <c r="K27" s="64"/>
      <c r="L27" s="64"/>
      <c r="M27" s="64"/>
      <c r="N27" s="64"/>
      <c r="O27" s="64"/>
      <c r="P27" s="64"/>
      <c r="Q27" s="22"/>
      <c r="R27" s="8"/>
    </row>
    <row r="28" spans="1:20" x14ac:dyDescent="0.25">
      <c r="B28" s="61"/>
      <c r="C28" s="51" t="s">
        <v>12</v>
      </c>
      <c r="D28" s="55" t="s">
        <v>68</v>
      </c>
      <c r="E28" s="64"/>
      <c r="F28" s="64"/>
      <c r="G28" s="64"/>
      <c r="H28" s="64"/>
      <c r="I28" s="64"/>
      <c r="J28" s="64"/>
      <c r="K28" s="64"/>
      <c r="L28" s="64"/>
      <c r="M28" s="64"/>
      <c r="N28" s="64"/>
      <c r="O28" s="64"/>
      <c r="P28" s="64"/>
      <c r="Q28" s="68"/>
      <c r="R28" s="62"/>
    </row>
    <row r="29" spans="1:20" x14ac:dyDescent="0.25">
      <c r="B29" s="61"/>
      <c r="C29" s="51" t="s">
        <v>12</v>
      </c>
      <c r="D29" s="55" t="s">
        <v>68</v>
      </c>
      <c r="E29" s="64"/>
      <c r="F29" s="64"/>
      <c r="G29" s="64"/>
      <c r="H29" s="64"/>
      <c r="I29" s="64"/>
      <c r="J29" s="64"/>
      <c r="K29" s="64"/>
      <c r="L29" s="64"/>
      <c r="M29" s="64"/>
      <c r="N29" s="64"/>
      <c r="O29" s="64"/>
      <c r="P29" s="64"/>
      <c r="Q29" s="65"/>
      <c r="R29" s="62"/>
    </row>
    <row r="30" spans="1:20" x14ac:dyDescent="0.25">
      <c r="B30" s="61"/>
      <c r="C30" s="51" t="s">
        <v>12</v>
      </c>
      <c r="D30" s="55" t="s">
        <v>68</v>
      </c>
      <c r="E30" s="64"/>
      <c r="F30" s="64"/>
      <c r="G30" s="64"/>
      <c r="H30" s="64"/>
      <c r="I30" s="64"/>
      <c r="J30" s="64"/>
      <c r="K30" s="64"/>
      <c r="L30" s="64"/>
      <c r="M30" s="64"/>
      <c r="N30" s="64"/>
      <c r="O30" s="64"/>
      <c r="P30" s="64"/>
      <c r="Q30" s="66"/>
      <c r="R30" s="62"/>
    </row>
    <row r="31" spans="1:20" x14ac:dyDescent="0.25">
      <c r="B31" s="61"/>
      <c r="C31" s="51" t="s">
        <v>12</v>
      </c>
      <c r="D31" s="55" t="s">
        <v>68</v>
      </c>
      <c r="E31" s="64"/>
      <c r="F31" s="64"/>
      <c r="G31" s="64"/>
      <c r="H31" s="64"/>
      <c r="I31" s="64"/>
      <c r="J31" s="64"/>
      <c r="K31" s="64"/>
      <c r="L31" s="64"/>
      <c r="M31" s="64"/>
      <c r="N31" s="64"/>
      <c r="O31" s="64"/>
      <c r="P31" s="64"/>
      <c r="Q31" s="66"/>
      <c r="R31" s="62"/>
    </row>
    <row r="32" spans="1:20" x14ac:dyDescent="0.25">
      <c r="B32" s="5"/>
      <c r="C32" s="51" t="s">
        <v>12</v>
      </c>
      <c r="D32" s="55" t="s">
        <v>68</v>
      </c>
      <c r="E32" s="20"/>
      <c r="F32" s="20"/>
      <c r="G32" s="64"/>
      <c r="H32" s="64"/>
      <c r="I32" s="64"/>
      <c r="J32" s="64"/>
      <c r="K32" s="64"/>
      <c r="L32" s="64"/>
      <c r="M32" s="64"/>
      <c r="N32" s="64"/>
      <c r="O32" s="64"/>
      <c r="P32" s="64"/>
      <c r="Q32" s="23"/>
      <c r="R32" s="8"/>
    </row>
    <row r="33" spans="2:18" x14ac:dyDescent="0.25">
      <c r="B33" s="5"/>
      <c r="C33" s="51" t="s">
        <v>12</v>
      </c>
      <c r="D33" s="55" t="s">
        <v>68</v>
      </c>
      <c r="E33" s="20"/>
      <c r="F33" s="20"/>
      <c r="G33" s="64"/>
      <c r="H33" s="64"/>
      <c r="I33" s="64"/>
      <c r="J33" s="64"/>
      <c r="K33" s="64"/>
      <c r="L33" s="64"/>
      <c r="M33" s="64"/>
      <c r="N33" s="64"/>
      <c r="O33" s="64"/>
      <c r="P33" s="64"/>
      <c r="Q33" s="23"/>
      <c r="R33" s="8"/>
    </row>
    <row r="34" spans="2:18" ht="5.45" customHeight="1" x14ac:dyDescent="0.25">
      <c r="B34" s="5"/>
      <c r="C34" s="18"/>
      <c r="D34" s="25"/>
      <c r="E34" s="25"/>
      <c r="F34" s="25"/>
      <c r="G34" s="25"/>
      <c r="H34" s="25"/>
      <c r="I34" s="25"/>
      <c r="J34" s="25"/>
      <c r="K34" s="25"/>
      <c r="L34" s="25"/>
      <c r="M34" s="25"/>
      <c r="N34" s="25"/>
      <c r="O34" s="25"/>
      <c r="P34" s="25"/>
      <c r="Q34" s="25"/>
      <c r="R34" s="8"/>
    </row>
    <row r="35" spans="2:18" x14ac:dyDescent="0.25">
      <c r="B35" s="5"/>
      <c r="C35" s="19" t="s">
        <v>13</v>
      </c>
      <c r="D35" s="59" t="s">
        <v>48</v>
      </c>
      <c r="E35" s="20"/>
      <c r="F35" s="64"/>
      <c r="G35" s="64"/>
      <c r="H35" s="64"/>
      <c r="I35" s="64"/>
      <c r="J35" s="64"/>
      <c r="K35" s="64"/>
      <c r="L35" s="64"/>
      <c r="M35" s="64"/>
      <c r="N35" s="64"/>
      <c r="O35" s="64"/>
      <c r="P35" s="64"/>
      <c r="Q35" s="23"/>
      <c r="R35" s="8"/>
    </row>
    <row r="36" spans="2:18" x14ac:dyDescent="0.25">
      <c r="B36" s="5"/>
      <c r="C36" s="63" t="s">
        <v>13</v>
      </c>
      <c r="D36" s="59" t="s">
        <v>48</v>
      </c>
      <c r="E36" s="64"/>
      <c r="F36" s="64"/>
      <c r="G36" s="64"/>
      <c r="H36" s="64"/>
      <c r="I36" s="64"/>
      <c r="J36" s="64"/>
      <c r="K36" s="64"/>
      <c r="L36" s="64"/>
      <c r="M36" s="64"/>
      <c r="N36" s="64"/>
      <c r="O36" s="64"/>
      <c r="P36" s="64"/>
      <c r="Q36" s="23"/>
      <c r="R36" s="8"/>
    </row>
    <row r="37" spans="2:18" x14ac:dyDescent="0.25">
      <c r="B37" s="5"/>
      <c r="C37" s="63" t="s">
        <v>13</v>
      </c>
      <c r="D37" s="59" t="s">
        <v>48</v>
      </c>
      <c r="E37" s="64"/>
      <c r="F37" s="64"/>
      <c r="G37" s="64"/>
      <c r="H37" s="64"/>
      <c r="I37" s="64"/>
      <c r="J37" s="64"/>
      <c r="K37" s="64"/>
      <c r="L37" s="64"/>
      <c r="M37" s="64"/>
      <c r="N37" s="64"/>
      <c r="O37" s="64"/>
      <c r="P37" s="64"/>
      <c r="Q37" s="23"/>
      <c r="R37" s="8"/>
    </row>
    <row r="38" spans="2:18" x14ac:dyDescent="0.25">
      <c r="B38" s="5"/>
      <c r="C38" s="63" t="s">
        <v>13</v>
      </c>
      <c r="D38" s="59" t="s">
        <v>48</v>
      </c>
      <c r="E38" s="64"/>
      <c r="F38" s="64"/>
      <c r="G38" s="64"/>
      <c r="H38" s="64"/>
      <c r="I38" s="64"/>
      <c r="J38" s="64"/>
      <c r="K38" s="64"/>
      <c r="L38" s="64"/>
      <c r="M38" s="64"/>
      <c r="N38" s="64"/>
      <c r="O38" s="64"/>
      <c r="P38" s="64"/>
      <c r="Q38" s="23"/>
      <c r="R38" s="8"/>
    </row>
    <row r="39" spans="2:18" x14ac:dyDescent="0.25">
      <c r="B39" s="5"/>
      <c r="C39" s="63" t="s">
        <v>13</v>
      </c>
      <c r="D39" s="59" t="s">
        <v>48</v>
      </c>
      <c r="E39" s="64"/>
      <c r="F39" s="64"/>
      <c r="G39" s="64"/>
      <c r="H39" s="64"/>
      <c r="I39" s="64"/>
      <c r="J39" s="64"/>
      <c r="K39" s="64"/>
      <c r="L39" s="64"/>
      <c r="M39" s="64"/>
      <c r="N39" s="64"/>
      <c r="O39" s="64"/>
      <c r="P39" s="64"/>
      <c r="Q39" s="23"/>
      <c r="R39" s="8"/>
    </row>
    <row r="40" spans="2:18" x14ac:dyDescent="0.25">
      <c r="B40" s="61"/>
      <c r="C40" s="63" t="s">
        <v>13</v>
      </c>
      <c r="D40" s="59" t="s">
        <v>48</v>
      </c>
      <c r="E40" s="64"/>
      <c r="F40" s="64"/>
      <c r="G40" s="64"/>
      <c r="H40" s="64"/>
      <c r="I40" s="64"/>
      <c r="J40" s="64"/>
      <c r="K40" s="64"/>
      <c r="L40" s="64"/>
      <c r="M40" s="64"/>
      <c r="N40" s="64"/>
      <c r="O40" s="64"/>
      <c r="P40" s="64"/>
      <c r="Q40" s="67"/>
      <c r="R40" s="62"/>
    </row>
    <row r="41" spans="2:18" x14ac:dyDescent="0.25">
      <c r="B41" s="61"/>
      <c r="C41" s="63" t="s">
        <v>13</v>
      </c>
      <c r="D41" s="59" t="s">
        <v>48</v>
      </c>
      <c r="E41" s="64"/>
      <c r="F41" s="64"/>
      <c r="G41" s="64"/>
      <c r="H41" s="64"/>
      <c r="I41" s="64"/>
      <c r="J41" s="64"/>
      <c r="K41" s="64"/>
      <c r="L41" s="64"/>
      <c r="M41" s="64"/>
      <c r="N41" s="64"/>
      <c r="O41" s="64"/>
      <c r="P41" s="64"/>
      <c r="Q41" s="67"/>
      <c r="R41" s="62"/>
    </row>
    <row r="42" spans="2:18" x14ac:dyDescent="0.25">
      <c r="B42" s="61"/>
      <c r="C42" s="63" t="s">
        <v>13</v>
      </c>
      <c r="D42" s="59" t="s">
        <v>48</v>
      </c>
      <c r="E42" s="64"/>
      <c r="F42" s="64"/>
      <c r="G42" s="64"/>
      <c r="H42" s="64"/>
      <c r="I42" s="64"/>
      <c r="J42" s="64"/>
      <c r="K42" s="64"/>
      <c r="L42" s="64"/>
      <c r="M42" s="64"/>
      <c r="N42" s="64"/>
      <c r="O42" s="64"/>
      <c r="P42" s="64"/>
      <c r="Q42" s="67"/>
      <c r="R42" s="62"/>
    </row>
    <row r="43" spans="2:18" x14ac:dyDescent="0.25">
      <c r="B43" s="5"/>
      <c r="C43" s="63" t="s">
        <v>13</v>
      </c>
      <c r="D43" s="59" t="s">
        <v>48</v>
      </c>
      <c r="E43" s="64"/>
      <c r="F43" s="64"/>
      <c r="G43" s="64"/>
      <c r="H43" s="64"/>
      <c r="I43" s="64"/>
      <c r="J43" s="64"/>
      <c r="K43" s="64"/>
      <c r="L43" s="64"/>
      <c r="M43" s="64"/>
      <c r="N43" s="64"/>
      <c r="O43" s="64"/>
      <c r="P43" s="64"/>
      <c r="Q43" s="23"/>
      <c r="R43" s="8"/>
    </row>
    <row r="44" spans="2:18" x14ac:dyDescent="0.25">
      <c r="B44" s="61"/>
      <c r="C44" s="63" t="s">
        <v>13</v>
      </c>
      <c r="D44" s="59" t="s">
        <v>48</v>
      </c>
      <c r="E44" s="64"/>
      <c r="F44" s="64"/>
      <c r="G44" s="64"/>
      <c r="H44" s="64"/>
      <c r="I44" s="64"/>
      <c r="J44" s="64"/>
      <c r="K44" s="64"/>
      <c r="L44" s="64"/>
      <c r="M44" s="64"/>
      <c r="N44" s="64"/>
      <c r="O44" s="64"/>
      <c r="P44" s="64"/>
      <c r="Q44" s="67"/>
      <c r="R44" s="62"/>
    </row>
    <row r="45" spans="2:18" x14ac:dyDescent="0.25">
      <c r="B45" s="5"/>
      <c r="C45" s="63" t="s">
        <v>13</v>
      </c>
      <c r="D45" s="59" t="s">
        <v>48</v>
      </c>
      <c r="E45" s="64"/>
      <c r="F45" s="64"/>
      <c r="G45" s="64"/>
      <c r="H45" s="64"/>
      <c r="I45" s="64"/>
      <c r="J45" s="64"/>
      <c r="K45" s="64"/>
      <c r="L45" s="64"/>
      <c r="M45" s="64"/>
      <c r="N45" s="64"/>
      <c r="O45" s="64"/>
      <c r="P45" s="64"/>
      <c r="Q45" s="23"/>
      <c r="R45" s="8"/>
    </row>
    <row r="46" spans="2:18" x14ac:dyDescent="0.25">
      <c r="B46" s="5"/>
      <c r="C46" s="63" t="s">
        <v>13</v>
      </c>
      <c r="D46" s="59" t="s">
        <v>48</v>
      </c>
      <c r="E46" s="64"/>
      <c r="F46" s="64"/>
      <c r="G46" s="64"/>
      <c r="H46" s="64"/>
      <c r="I46" s="64"/>
      <c r="J46" s="64"/>
      <c r="K46" s="64"/>
      <c r="L46" s="64"/>
      <c r="M46" s="64"/>
      <c r="N46" s="64"/>
      <c r="O46" s="64"/>
      <c r="P46" s="64"/>
      <c r="Q46" s="23"/>
      <c r="R46" s="8"/>
    </row>
    <row r="47" spans="2:18" ht="5.45" customHeight="1" x14ac:dyDescent="0.25">
      <c r="B47" s="5"/>
      <c r="C47" s="18"/>
      <c r="D47" s="25"/>
      <c r="E47" s="25"/>
      <c r="F47" s="25"/>
      <c r="G47" s="25"/>
      <c r="H47" s="25"/>
      <c r="I47" s="25"/>
      <c r="J47" s="25"/>
      <c r="K47" s="25"/>
      <c r="L47" s="25"/>
      <c r="M47" s="25"/>
      <c r="N47" s="25"/>
      <c r="O47" s="25"/>
      <c r="P47" s="25"/>
      <c r="Q47" s="25"/>
      <c r="R47" s="8"/>
    </row>
    <row r="48" spans="2:18" x14ac:dyDescent="0.25">
      <c r="B48" s="5"/>
      <c r="C48" s="19" t="s">
        <v>14</v>
      </c>
      <c r="D48" s="55" t="s">
        <v>43</v>
      </c>
      <c r="E48" s="26"/>
      <c r="F48" s="69"/>
      <c r="G48" s="69"/>
      <c r="H48" s="69"/>
      <c r="I48" s="69"/>
      <c r="J48" s="69"/>
      <c r="K48" s="69"/>
      <c r="L48" s="69"/>
      <c r="M48" s="69"/>
      <c r="N48" s="69"/>
      <c r="O48" s="69"/>
      <c r="P48" s="69"/>
      <c r="Q48" s="23"/>
      <c r="R48" s="8"/>
    </row>
    <row r="49" spans="2:18" x14ac:dyDescent="0.25">
      <c r="B49" s="5"/>
      <c r="C49" s="63" t="s">
        <v>14</v>
      </c>
      <c r="D49" s="55" t="s">
        <v>43</v>
      </c>
      <c r="E49" s="26"/>
      <c r="F49" s="69"/>
      <c r="G49" s="69"/>
      <c r="H49" s="69"/>
      <c r="I49" s="69"/>
      <c r="J49" s="69"/>
      <c r="K49" s="69"/>
      <c r="L49" s="69"/>
      <c r="M49" s="69"/>
      <c r="N49" s="69"/>
      <c r="O49" s="69"/>
      <c r="P49" s="69"/>
      <c r="Q49" s="23"/>
      <c r="R49" s="8"/>
    </row>
    <row r="50" spans="2:18" x14ac:dyDescent="0.25">
      <c r="B50" s="5"/>
      <c r="C50" s="63" t="s">
        <v>14</v>
      </c>
      <c r="D50" s="55" t="s">
        <v>43</v>
      </c>
      <c r="E50" s="26"/>
      <c r="F50" s="69"/>
      <c r="G50" s="69"/>
      <c r="H50" s="69"/>
      <c r="I50" s="69"/>
      <c r="J50" s="69"/>
      <c r="K50" s="69"/>
      <c r="L50" s="69"/>
      <c r="M50" s="69"/>
      <c r="N50" s="69"/>
      <c r="O50" s="69"/>
      <c r="P50" s="69"/>
      <c r="Q50" s="23"/>
      <c r="R50" s="8"/>
    </row>
    <row r="51" spans="2:18" x14ac:dyDescent="0.25">
      <c r="B51" s="61"/>
      <c r="C51" s="63" t="s">
        <v>14</v>
      </c>
      <c r="D51" s="55" t="s">
        <v>43</v>
      </c>
      <c r="E51" s="69"/>
      <c r="F51" s="69"/>
      <c r="G51" s="69"/>
      <c r="H51" s="69"/>
      <c r="I51" s="69"/>
      <c r="J51" s="69"/>
      <c r="K51" s="69"/>
      <c r="L51" s="69"/>
      <c r="M51" s="69"/>
      <c r="N51" s="69"/>
      <c r="O51" s="69"/>
      <c r="P51" s="69"/>
      <c r="Q51" s="67"/>
      <c r="R51" s="62"/>
    </row>
    <row r="52" spans="2:18" x14ac:dyDescent="0.25">
      <c r="B52" s="61"/>
      <c r="C52" s="63" t="s">
        <v>14</v>
      </c>
      <c r="D52" s="55" t="s">
        <v>43</v>
      </c>
      <c r="E52" s="69"/>
      <c r="F52" s="69"/>
      <c r="G52" s="69"/>
      <c r="H52" s="69"/>
      <c r="I52" s="69"/>
      <c r="J52" s="69"/>
      <c r="K52" s="69"/>
      <c r="L52" s="69"/>
      <c r="M52" s="69"/>
      <c r="N52" s="69"/>
      <c r="O52" s="69"/>
      <c r="P52" s="69"/>
      <c r="Q52" s="67"/>
      <c r="R52" s="62"/>
    </row>
    <row r="53" spans="2:18" x14ac:dyDescent="0.25">
      <c r="B53" s="61"/>
      <c r="C53" s="63" t="s">
        <v>14</v>
      </c>
      <c r="D53" s="55" t="s">
        <v>43</v>
      </c>
      <c r="E53" s="69"/>
      <c r="F53" s="69"/>
      <c r="G53" s="69"/>
      <c r="H53" s="69"/>
      <c r="I53" s="69"/>
      <c r="J53" s="69"/>
      <c r="K53" s="69"/>
      <c r="L53" s="69"/>
      <c r="M53" s="69"/>
      <c r="N53" s="69"/>
      <c r="O53" s="69"/>
      <c r="P53" s="69"/>
      <c r="Q53" s="67"/>
      <c r="R53" s="62"/>
    </row>
    <row r="54" spans="2:18" x14ac:dyDescent="0.25">
      <c r="B54" s="61"/>
      <c r="C54" s="63" t="s">
        <v>14</v>
      </c>
      <c r="D54" s="55" t="s">
        <v>43</v>
      </c>
      <c r="E54" s="69"/>
      <c r="F54" s="69"/>
      <c r="G54" s="69"/>
      <c r="H54" s="69"/>
      <c r="I54" s="69"/>
      <c r="J54" s="69"/>
      <c r="K54" s="69"/>
      <c r="L54" s="69"/>
      <c r="M54" s="69"/>
      <c r="N54" s="69"/>
      <c r="O54" s="69"/>
      <c r="P54" s="69"/>
      <c r="Q54" s="67"/>
      <c r="R54" s="62"/>
    </row>
    <row r="55" spans="2:18" x14ac:dyDescent="0.25">
      <c r="B55" s="61"/>
      <c r="C55" s="63" t="s">
        <v>14</v>
      </c>
      <c r="D55" s="55" t="s">
        <v>43</v>
      </c>
      <c r="E55" s="69"/>
      <c r="F55" s="69"/>
      <c r="G55" s="69"/>
      <c r="H55" s="69"/>
      <c r="I55" s="69"/>
      <c r="J55" s="69"/>
      <c r="K55" s="69"/>
      <c r="L55" s="69"/>
      <c r="M55" s="69"/>
      <c r="N55" s="69"/>
      <c r="O55" s="69"/>
      <c r="P55" s="69"/>
      <c r="Q55" s="67"/>
      <c r="R55" s="62"/>
    </row>
    <row r="56" spans="2:18" x14ac:dyDescent="0.25">
      <c r="B56" s="61"/>
      <c r="C56" s="63" t="s">
        <v>14</v>
      </c>
      <c r="D56" s="55" t="s">
        <v>43</v>
      </c>
      <c r="E56" s="69"/>
      <c r="F56" s="69"/>
      <c r="G56" s="69"/>
      <c r="H56" s="69"/>
      <c r="I56" s="69"/>
      <c r="J56" s="69"/>
      <c r="K56" s="69"/>
      <c r="L56" s="69"/>
      <c r="M56" s="69"/>
      <c r="N56" s="69"/>
      <c r="O56" s="69"/>
      <c r="P56" s="69"/>
      <c r="Q56" s="67"/>
      <c r="R56" s="62"/>
    </row>
    <row r="57" spans="2:18" x14ac:dyDescent="0.25">
      <c r="B57" s="5"/>
      <c r="C57" s="63" t="s">
        <v>14</v>
      </c>
      <c r="D57" s="55" t="s">
        <v>43</v>
      </c>
      <c r="E57" s="26"/>
      <c r="F57" s="69"/>
      <c r="G57" s="69"/>
      <c r="H57" s="69"/>
      <c r="I57" s="69"/>
      <c r="J57" s="69"/>
      <c r="K57" s="69"/>
      <c r="L57" s="69"/>
      <c r="M57" s="69"/>
      <c r="N57" s="69"/>
      <c r="O57" s="69"/>
      <c r="P57" s="69"/>
      <c r="Q57" s="27"/>
      <c r="R57" s="8"/>
    </row>
    <row r="58" spans="2:18" ht="5.45" customHeight="1" x14ac:dyDescent="0.25">
      <c r="B58" s="5"/>
      <c r="C58" s="18"/>
      <c r="D58" s="18"/>
      <c r="E58" s="25"/>
      <c r="F58" s="25"/>
      <c r="G58" s="25"/>
      <c r="H58" s="25"/>
      <c r="I58" s="25"/>
      <c r="J58" s="25"/>
      <c r="K58" s="25"/>
      <c r="L58" s="25"/>
      <c r="M58" s="25"/>
      <c r="N58" s="25"/>
      <c r="O58" s="25"/>
      <c r="P58" s="25"/>
      <c r="Q58" s="25"/>
      <c r="R58" s="8"/>
    </row>
    <row r="59" spans="2:18" x14ac:dyDescent="0.25">
      <c r="B59" s="5"/>
      <c r="C59" s="19" t="s">
        <v>67</v>
      </c>
      <c r="D59" s="63"/>
      <c r="E59" s="26"/>
      <c r="F59" s="26"/>
      <c r="G59" s="26"/>
      <c r="H59" s="26"/>
      <c r="I59" s="26"/>
      <c r="J59" s="26"/>
      <c r="K59" s="26"/>
      <c r="L59" s="26"/>
      <c r="M59" s="26"/>
      <c r="N59" s="26"/>
      <c r="O59" s="26"/>
      <c r="P59" s="26"/>
      <c r="Q59" s="27"/>
      <c r="R59" s="8"/>
    </row>
    <row r="60" spans="2:18" x14ac:dyDescent="0.25">
      <c r="B60" s="5"/>
      <c r="C60" s="63" t="s">
        <v>67</v>
      </c>
      <c r="D60" s="63"/>
      <c r="E60" s="26"/>
      <c r="F60" s="26"/>
      <c r="G60" s="26"/>
      <c r="H60" s="26"/>
      <c r="I60" s="26"/>
      <c r="J60" s="26"/>
      <c r="K60" s="26"/>
      <c r="L60" s="26"/>
      <c r="M60" s="26"/>
      <c r="N60" s="26"/>
      <c r="O60" s="26"/>
      <c r="P60" s="26"/>
      <c r="Q60" s="27"/>
      <c r="R60" s="8"/>
    </row>
    <row r="61" spans="2:18" x14ac:dyDescent="0.25">
      <c r="B61" s="5"/>
      <c r="C61" s="63" t="s">
        <v>67</v>
      </c>
      <c r="D61" s="63"/>
      <c r="E61" s="26"/>
      <c r="F61" s="26"/>
      <c r="G61" s="26"/>
      <c r="H61" s="26"/>
      <c r="I61" s="26"/>
      <c r="J61" s="26"/>
      <c r="K61" s="26"/>
      <c r="L61" s="26"/>
      <c r="M61" s="26"/>
      <c r="N61" s="26"/>
      <c r="O61" s="26"/>
      <c r="P61" s="26"/>
      <c r="Q61" s="27"/>
      <c r="R61" s="8"/>
    </row>
    <row r="62" spans="2:18" x14ac:dyDescent="0.25">
      <c r="B62" s="5"/>
      <c r="C62" s="63" t="s">
        <v>67</v>
      </c>
      <c r="D62" s="63"/>
      <c r="E62" s="26"/>
      <c r="F62" s="26"/>
      <c r="G62" s="26"/>
      <c r="H62" s="26"/>
      <c r="I62" s="26"/>
      <c r="J62" s="26"/>
      <c r="K62" s="26"/>
      <c r="L62" s="26"/>
      <c r="M62" s="26"/>
      <c r="N62" s="26"/>
      <c r="O62" s="26"/>
      <c r="P62" s="26"/>
      <c r="Q62" s="27"/>
      <c r="R62" s="8"/>
    </row>
    <row r="63" spans="2:18" x14ac:dyDescent="0.25">
      <c r="B63" s="5"/>
      <c r="C63" s="63" t="s">
        <v>67</v>
      </c>
      <c r="D63" s="63"/>
      <c r="E63" s="26"/>
      <c r="F63" s="26"/>
      <c r="G63" s="26"/>
      <c r="H63" s="26"/>
      <c r="I63" s="26"/>
      <c r="J63" s="26"/>
      <c r="K63" s="26"/>
      <c r="L63" s="26"/>
      <c r="M63" s="26"/>
      <c r="N63" s="26"/>
      <c r="O63" s="26"/>
      <c r="P63" s="26"/>
      <c r="Q63" s="27"/>
      <c r="R63" s="8"/>
    </row>
    <row r="64" spans="2:18" ht="5.45" customHeight="1" x14ac:dyDescent="0.25">
      <c r="B64" s="61"/>
      <c r="C64" s="18"/>
      <c r="D64" s="18"/>
      <c r="E64" s="25"/>
      <c r="F64" s="25"/>
      <c r="G64" s="25"/>
      <c r="H64" s="25"/>
      <c r="I64" s="25"/>
      <c r="J64" s="25"/>
      <c r="K64" s="25"/>
      <c r="L64" s="25"/>
      <c r="M64" s="25"/>
      <c r="N64" s="25"/>
      <c r="O64" s="25"/>
      <c r="P64" s="25"/>
      <c r="Q64" s="25"/>
      <c r="R64" s="62"/>
    </row>
    <row r="65" spans="1:19" x14ac:dyDescent="0.25">
      <c r="A65" s="40"/>
      <c r="B65" s="12"/>
      <c r="C65" s="15"/>
      <c r="D65" s="15"/>
      <c r="E65" s="16"/>
      <c r="F65" s="16"/>
      <c r="G65" s="16"/>
      <c r="H65" s="16"/>
      <c r="I65" s="16"/>
      <c r="J65" s="16"/>
      <c r="K65" s="16"/>
      <c r="L65" s="16"/>
      <c r="M65" s="16"/>
      <c r="N65" s="16"/>
      <c r="O65" s="16"/>
      <c r="P65" s="16"/>
      <c r="Q65" s="17"/>
      <c r="R65" s="13"/>
      <c r="S65" s="40"/>
    </row>
    <row r="66" spans="1:19" x14ac:dyDescent="0.25">
      <c r="E66" s="42"/>
      <c r="Q66" s="43"/>
    </row>
    <row r="67" spans="1:19" x14ac:dyDescent="0.25">
      <c r="E67" s="42"/>
      <c r="Q67" s="44"/>
    </row>
    <row r="69" spans="1:19" x14ac:dyDescent="0.25">
      <c r="M69" s="45"/>
    </row>
  </sheetData>
  <sheetProtection algorithmName="SHA-512" hashValue="5DBflR/r/3MDbXCO8gjJy4U1zY0j3oQubUzRsShj/s/o0uX/5N9kqjvLLyDaDikEPuhfEfh8qnQ5LWOwpa6rrA==" saltValue="tWuM9NN2E6mF5A24YRK78A==" spinCount="100000" sheet="1" insertRows="0"/>
  <mergeCells count="15">
    <mergeCell ref="Q4:Q7"/>
    <mergeCell ref="E4:L4"/>
    <mergeCell ref="O4:P4"/>
    <mergeCell ref="E6:L6"/>
    <mergeCell ref="O6:P6"/>
    <mergeCell ref="C10:D10"/>
    <mergeCell ref="I8:L8"/>
    <mergeCell ref="O8:P8"/>
    <mergeCell ref="C15:D15"/>
    <mergeCell ref="C16:D16"/>
    <mergeCell ref="C17:P17"/>
    <mergeCell ref="C11:D11"/>
    <mergeCell ref="C12:D12"/>
    <mergeCell ref="C13:D13"/>
    <mergeCell ref="C14:D14"/>
  </mergeCells>
  <conditionalFormatting sqref="C19:F19 E32:F33 Q32:Q33 Q19:Q27 E20:F27">
    <cfRule type="expression" dxfId="119" priority="141">
      <formula>MOD(ROW(),2)=1</formula>
    </cfRule>
  </conditionalFormatting>
  <conditionalFormatting sqref="C35:E35 D43:E43 Q43:Q46 Q35:Q39 D36:E39 D45:E46 E44">
    <cfRule type="expression" dxfId="118" priority="140">
      <formula>MOD(ROW(),2)=1</formula>
    </cfRule>
  </conditionalFormatting>
  <conditionalFormatting sqref="E57 C48:E48 E49:E50 Q48:Q50 C48:C57">
    <cfRule type="expression" dxfId="117" priority="139">
      <formula>MOD(ROW(),2)=1</formula>
    </cfRule>
  </conditionalFormatting>
  <conditionalFormatting sqref="C59:C63 E59:P63">
    <cfRule type="expression" dxfId="116" priority="138">
      <formula>MOD(ROW(),2)=1</formula>
    </cfRule>
  </conditionalFormatting>
  <conditionalFormatting sqref="Q57">
    <cfRule type="expression" dxfId="115" priority="137">
      <formula>MOD(ROW(),2)=1</formula>
    </cfRule>
  </conditionalFormatting>
  <conditionalFormatting sqref="Q59:Q63">
    <cfRule type="expression" dxfId="114" priority="136">
      <formula>MOD(ROW(),2)=1</formula>
    </cfRule>
  </conditionalFormatting>
  <conditionalFormatting sqref="C49:C50 C57">
    <cfRule type="expression" dxfId="113" priority="133">
      <formula>MOD(ROW(),2)=1</formula>
    </cfRule>
  </conditionalFormatting>
  <conditionalFormatting sqref="D49:D50 D57">
    <cfRule type="expression" dxfId="112" priority="132">
      <formula>MOD(ROW(),2)=1</formula>
    </cfRule>
  </conditionalFormatting>
  <conditionalFormatting sqref="P28:P31">
    <cfRule type="expression" dxfId="111" priority="111">
      <formula>MOD(ROW(),2)=1</formula>
    </cfRule>
  </conditionalFormatting>
  <conditionalFormatting sqref="Q28:Q31 E28:F31">
    <cfRule type="expression" dxfId="110" priority="131">
      <formula>MOD(ROW(),2)=1</formula>
    </cfRule>
  </conditionalFormatting>
  <conditionalFormatting sqref="G19:G27 G32:G33">
    <cfRule type="expression" dxfId="109" priority="130">
      <formula>MOD(ROW(),2)=1</formula>
    </cfRule>
  </conditionalFormatting>
  <conditionalFormatting sqref="G28:G31">
    <cfRule type="expression" dxfId="108" priority="129">
      <formula>MOD(ROW(),2)=1</formula>
    </cfRule>
  </conditionalFormatting>
  <conditionalFormatting sqref="H19:H27 H32:H33">
    <cfRule type="expression" dxfId="107" priority="128">
      <formula>MOD(ROW(),2)=1</formula>
    </cfRule>
  </conditionalFormatting>
  <conditionalFormatting sqref="H28:H31">
    <cfRule type="expression" dxfId="106" priority="127">
      <formula>MOD(ROW(),2)=1</formula>
    </cfRule>
  </conditionalFormatting>
  <conditionalFormatting sqref="I19:I27 I32:I33">
    <cfRule type="expression" dxfId="105" priority="126">
      <formula>MOD(ROW(),2)=1</formula>
    </cfRule>
  </conditionalFormatting>
  <conditionalFormatting sqref="I28:I31">
    <cfRule type="expression" dxfId="104" priority="125">
      <formula>MOD(ROW(),2)=1</formula>
    </cfRule>
  </conditionalFormatting>
  <conditionalFormatting sqref="J19:J27 J32:J33">
    <cfRule type="expression" dxfId="103" priority="124">
      <formula>MOD(ROW(),2)=1</formula>
    </cfRule>
  </conditionalFormatting>
  <conditionalFormatting sqref="J28:J31">
    <cfRule type="expression" dxfId="102" priority="123">
      <formula>MOD(ROW(),2)=1</formula>
    </cfRule>
  </conditionalFormatting>
  <conditionalFormatting sqref="K19:K27 K32:K33">
    <cfRule type="expression" dxfId="101" priority="122">
      <formula>MOD(ROW(),2)=1</formula>
    </cfRule>
  </conditionalFormatting>
  <conditionalFormatting sqref="K28:K31">
    <cfRule type="expression" dxfId="100" priority="121">
      <formula>MOD(ROW(),2)=1</formula>
    </cfRule>
  </conditionalFormatting>
  <conditionalFormatting sqref="L19:L27 L32:L33">
    <cfRule type="expression" dxfId="99" priority="120">
      <formula>MOD(ROW(),2)=1</formula>
    </cfRule>
  </conditionalFormatting>
  <conditionalFormatting sqref="L28:L31">
    <cfRule type="expression" dxfId="98" priority="119">
      <formula>MOD(ROW(),2)=1</formula>
    </cfRule>
  </conditionalFormatting>
  <conditionalFormatting sqref="M19:M27 M32:M33">
    <cfRule type="expression" dxfId="97" priority="118">
      <formula>MOD(ROW(),2)=1</formula>
    </cfRule>
  </conditionalFormatting>
  <conditionalFormatting sqref="M28:M31">
    <cfRule type="expression" dxfId="96" priority="117">
      <formula>MOD(ROW(),2)=1</formula>
    </cfRule>
  </conditionalFormatting>
  <conditionalFormatting sqref="N19:N27 N32:N33">
    <cfRule type="expression" dxfId="95" priority="116">
      <formula>MOD(ROW(),2)=1</formula>
    </cfRule>
  </conditionalFormatting>
  <conditionalFormatting sqref="N28:N31">
    <cfRule type="expression" dxfId="94" priority="115">
      <formula>MOD(ROW(),2)=1</formula>
    </cfRule>
  </conditionalFormatting>
  <conditionalFormatting sqref="O19:O27 O32:O33">
    <cfRule type="expression" dxfId="93" priority="114">
      <formula>MOD(ROW(),2)=1</formula>
    </cfRule>
  </conditionalFormatting>
  <conditionalFormatting sqref="O28:O31">
    <cfRule type="expression" dxfId="92" priority="113">
      <formula>MOD(ROW(),2)=1</formula>
    </cfRule>
  </conditionalFormatting>
  <conditionalFormatting sqref="P19:P27 P32:P33">
    <cfRule type="expression" dxfId="91" priority="112">
      <formula>MOD(ROW(),2)=1</formula>
    </cfRule>
  </conditionalFormatting>
  <conditionalFormatting sqref="D40:D42 Q40:Q42">
    <cfRule type="expression" dxfId="90" priority="110">
      <formula>MOD(ROW(),2)=1</formula>
    </cfRule>
  </conditionalFormatting>
  <conditionalFormatting sqref="E51:E56 Q51:Q56">
    <cfRule type="expression" dxfId="89" priority="109">
      <formula>MOD(ROW(),2)=1</formula>
    </cfRule>
  </conditionalFormatting>
  <conditionalFormatting sqref="C51:C56">
    <cfRule type="expression" dxfId="88" priority="108">
      <formula>MOD(ROW(),2)=1</formula>
    </cfRule>
  </conditionalFormatting>
  <conditionalFormatting sqref="D51:D56">
    <cfRule type="expression" dxfId="87" priority="107">
      <formula>MOD(ROW(),2)=1</formula>
    </cfRule>
  </conditionalFormatting>
  <conditionalFormatting sqref="E40">
    <cfRule type="expression" dxfId="86" priority="106">
      <formula>MOD(ROW(),2)=1</formula>
    </cfRule>
  </conditionalFormatting>
  <conditionalFormatting sqref="E41">
    <cfRule type="expression" dxfId="85" priority="105">
      <formula>MOD(ROW(),2)=1</formula>
    </cfRule>
  </conditionalFormatting>
  <conditionalFormatting sqref="E42">
    <cfRule type="expression" dxfId="84" priority="104">
      <formula>MOD(ROW(),2)=1</formula>
    </cfRule>
  </conditionalFormatting>
  <conditionalFormatting sqref="F35:F39 F43:F46">
    <cfRule type="expression" dxfId="83" priority="103">
      <formula>MOD(ROW(),2)=1</formula>
    </cfRule>
  </conditionalFormatting>
  <conditionalFormatting sqref="F40">
    <cfRule type="expression" dxfId="82" priority="102">
      <formula>MOD(ROW(),2)=1</formula>
    </cfRule>
  </conditionalFormatting>
  <conditionalFormatting sqref="F41">
    <cfRule type="expression" dxfId="81" priority="101">
      <formula>MOD(ROW(),2)=1</formula>
    </cfRule>
  </conditionalFormatting>
  <conditionalFormatting sqref="F42">
    <cfRule type="expression" dxfId="80" priority="100">
      <formula>MOD(ROW(),2)=1</formula>
    </cfRule>
  </conditionalFormatting>
  <conditionalFormatting sqref="G35:G39 G43:G46">
    <cfRule type="expression" dxfId="79" priority="99">
      <formula>MOD(ROW(),2)=1</formula>
    </cfRule>
  </conditionalFormatting>
  <conditionalFormatting sqref="G40">
    <cfRule type="expression" dxfId="78" priority="98">
      <formula>MOD(ROW(),2)=1</formula>
    </cfRule>
  </conditionalFormatting>
  <conditionalFormatting sqref="G41">
    <cfRule type="expression" dxfId="77" priority="97">
      <formula>MOD(ROW(),2)=1</formula>
    </cfRule>
  </conditionalFormatting>
  <conditionalFormatting sqref="G42">
    <cfRule type="expression" dxfId="76" priority="96">
      <formula>MOD(ROW(),2)=1</formula>
    </cfRule>
  </conditionalFormatting>
  <conditionalFormatting sqref="H35:H39 H43:H46">
    <cfRule type="expression" dxfId="75" priority="95">
      <formula>MOD(ROW(),2)=1</formula>
    </cfRule>
  </conditionalFormatting>
  <conditionalFormatting sqref="H40">
    <cfRule type="expression" dxfId="74" priority="94">
      <formula>MOD(ROW(),2)=1</formula>
    </cfRule>
  </conditionalFormatting>
  <conditionalFormatting sqref="H41">
    <cfRule type="expression" dxfId="73" priority="93">
      <formula>MOD(ROW(),2)=1</formula>
    </cfRule>
  </conditionalFormatting>
  <conditionalFormatting sqref="H42">
    <cfRule type="expression" dxfId="72" priority="92">
      <formula>MOD(ROW(),2)=1</formula>
    </cfRule>
  </conditionalFormatting>
  <conditionalFormatting sqref="I35:I39 I43:I46">
    <cfRule type="expression" dxfId="71" priority="91">
      <formula>MOD(ROW(),2)=1</formula>
    </cfRule>
  </conditionalFormatting>
  <conditionalFormatting sqref="I40">
    <cfRule type="expression" dxfId="70" priority="90">
      <formula>MOD(ROW(),2)=1</formula>
    </cfRule>
  </conditionalFormatting>
  <conditionalFormatting sqref="I41">
    <cfRule type="expression" dxfId="69" priority="89">
      <formula>MOD(ROW(),2)=1</formula>
    </cfRule>
  </conditionalFormatting>
  <conditionalFormatting sqref="I42">
    <cfRule type="expression" dxfId="68" priority="88">
      <formula>MOD(ROW(),2)=1</formula>
    </cfRule>
  </conditionalFormatting>
  <conditionalFormatting sqref="J35:J39 J43:J46">
    <cfRule type="expression" dxfId="67" priority="87">
      <formula>MOD(ROW(),2)=1</formula>
    </cfRule>
  </conditionalFormatting>
  <conditionalFormatting sqref="J40">
    <cfRule type="expression" dxfId="66" priority="86">
      <formula>MOD(ROW(),2)=1</formula>
    </cfRule>
  </conditionalFormatting>
  <conditionalFormatting sqref="J41">
    <cfRule type="expression" dxfId="65" priority="85">
      <formula>MOD(ROW(),2)=1</formula>
    </cfRule>
  </conditionalFormatting>
  <conditionalFormatting sqref="J42">
    <cfRule type="expression" dxfId="64" priority="84">
      <formula>MOD(ROW(),2)=1</formula>
    </cfRule>
  </conditionalFormatting>
  <conditionalFormatting sqref="K35:K39 K43:K46">
    <cfRule type="expression" dxfId="63" priority="83">
      <formula>MOD(ROW(),2)=1</formula>
    </cfRule>
  </conditionalFormatting>
  <conditionalFormatting sqref="K40">
    <cfRule type="expression" dxfId="62" priority="82">
      <formula>MOD(ROW(),2)=1</formula>
    </cfRule>
  </conditionalFormatting>
  <conditionalFormatting sqref="K41">
    <cfRule type="expression" dxfId="61" priority="81">
      <formula>MOD(ROW(),2)=1</formula>
    </cfRule>
  </conditionalFormatting>
  <conditionalFormatting sqref="K42">
    <cfRule type="expression" dxfId="60" priority="80">
      <formula>MOD(ROW(),2)=1</formula>
    </cfRule>
  </conditionalFormatting>
  <conditionalFormatting sqref="L35:L39 L43:L46">
    <cfRule type="expression" dxfId="59" priority="79">
      <formula>MOD(ROW(),2)=1</formula>
    </cfRule>
  </conditionalFormatting>
  <conditionalFormatting sqref="L40">
    <cfRule type="expression" dxfId="58" priority="78">
      <formula>MOD(ROW(),2)=1</formula>
    </cfRule>
  </conditionalFormatting>
  <conditionalFormatting sqref="L41">
    <cfRule type="expression" dxfId="57" priority="77">
      <formula>MOD(ROW(),2)=1</formula>
    </cfRule>
  </conditionalFormatting>
  <conditionalFormatting sqref="L42">
    <cfRule type="expression" dxfId="56" priority="76">
      <formula>MOD(ROW(),2)=1</formula>
    </cfRule>
  </conditionalFormatting>
  <conditionalFormatting sqref="M35:M39 M43:M46">
    <cfRule type="expression" dxfId="55" priority="75">
      <formula>MOD(ROW(),2)=1</formula>
    </cfRule>
  </conditionalFormatting>
  <conditionalFormatting sqref="M40">
    <cfRule type="expression" dxfId="54" priority="74">
      <formula>MOD(ROW(),2)=1</formula>
    </cfRule>
  </conditionalFormatting>
  <conditionalFormatting sqref="M41">
    <cfRule type="expression" dxfId="53" priority="73">
      <formula>MOD(ROW(),2)=1</formula>
    </cfRule>
  </conditionalFormatting>
  <conditionalFormatting sqref="M42">
    <cfRule type="expression" dxfId="52" priority="72">
      <formula>MOD(ROW(),2)=1</formula>
    </cfRule>
  </conditionalFormatting>
  <conditionalFormatting sqref="N35:N39 N43:N46">
    <cfRule type="expression" dxfId="51" priority="71">
      <formula>MOD(ROW(),2)=1</formula>
    </cfRule>
  </conditionalFormatting>
  <conditionalFormatting sqref="N40">
    <cfRule type="expression" dxfId="50" priority="70">
      <formula>MOD(ROW(),2)=1</formula>
    </cfRule>
  </conditionalFormatting>
  <conditionalFormatting sqref="N41">
    <cfRule type="expression" dxfId="49" priority="69">
      <formula>MOD(ROW(),2)=1</formula>
    </cfRule>
  </conditionalFormatting>
  <conditionalFormatting sqref="N42">
    <cfRule type="expression" dxfId="48" priority="68">
      <formula>MOD(ROW(),2)=1</formula>
    </cfRule>
  </conditionalFormatting>
  <conditionalFormatting sqref="O35:O39 O43:O46">
    <cfRule type="expression" dxfId="47" priority="67">
      <formula>MOD(ROW(),2)=1</formula>
    </cfRule>
  </conditionalFormatting>
  <conditionalFormatting sqref="O40">
    <cfRule type="expression" dxfId="46" priority="66">
      <formula>MOD(ROW(),2)=1</formula>
    </cfRule>
  </conditionalFormatting>
  <conditionalFormatting sqref="O41">
    <cfRule type="expression" dxfId="45" priority="65">
      <formula>MOD(ROW(),2)=1</formula>
    </cfRule>
  </conditionalFormatting>
  <conditionalFormatting sqref="O42">
    <cfRule type="expression" dxfId="44" priority="64">
      <formula>MOD(ROW(),2)=1</formula>
    </cfRule>
  </conditionalFormatting>
  <conditionalFormatting sqref="P35:P39 P43:P46">
    <cfRule type="expression" dxfId="43" priority="63">
      <formula>MOD(ROW(),2)=1</formula>
    </cfRule>
  </conditionalFormatting>
  <conditionalFormatting sqref="P40">
    <cfRule type="expression" dxfId="42" priority="62">
      <formula>MOD(ROW(),2)=1</formula>
    </cfRule>
  </conditionalFormatting>
  <conditionalFormatting sqref="P41">
    <cfRule type="expression" dxfId="41" priority="61">
      <formula>MOD(ROW(),2)=1</formula>
    </cfRule>
  </conditionalFormatting>
  <conditionalFormatting sqref="P42">
    <cfRule type="expression" dxfId="40" priority="60">
      <formula>MOD(ROW(),2)=1</formula>
    </cfRule>
  </conditionalFormatting>
  <conditionalFormatting sqref="F57 F48:F50">
    <cfRule type="expression" dxfId="39" priority="59">
      <formula>MOD(ROW(),2)=1</formula>
    </cfRule>
  </conditionalFormatting>
  <conditionalFormatting sqref="F51:F56">
    <cfRule type="expression" dxfId="38" priority="58">
      <formula>MOD(ROW(),2)=1</formula>
    </cfRule>
  </conditionalFormatting>
  <conditionalFormatting sqref="G57 G48:G50">
    <cfRule type="expression" dxfId="37" priority="57">
      <formula>MOD(ROW(),2)=1</formula>
    </cfRule>
  </conditionalFormatting>
  <conditionalFormatting sqref="G51:G56">
    <cfRule type="expression" dxfId="36" priority="56">
      <formula>MOD(ROW(),2)=1</formula>
    </cfRule>
  </conditionalFormatting>
  <conditionalFormatting sqref="H57 H48:H50">
    <cfRule type="expression" dxfId="35" priority="55">
      <formula>MOD(ROW(),2)=1</formula>
    </cfRule>
  </conditionalFormatting>
  <conditionalFormatting sqref="H51:H56">
    <cfRule type="expression" dxfId="34" priority="54">
      <formula>MOD(ROW(),2)=1</formula>
    </cfRule>
  </conditionalFormatting>
  <conditionalFormatting sqref="I57 I48:I50">
    <cfRule type="expression" dxfId="33" priority="53">
      <formula>MOD(ROW(),2)=1</formula>
    </cfRule>
  </conditionalFormatting>
  <conditionalFormatting sqref="I51:I56">
    <cfRule type="expression" dxfId="32" priority="52">
      <formula>MOD(ROW(),2)=1</formula>
    </cfRule>
  </conditionalFormatting>
  <conditionalFormatting sqref="J57 J48:J50">
    <cfRule type="expression" dxfId="31" priority="51">
      <formula>MOD(ROW(),2)=1</formula>
    </cfRule>
  </conditionalFormatting>
  <conditionalFormatting sqref="J51:J56">
    <cfRule type="expression" dxfId="30" priority="50">
      <formula>MOD(ROW(),2)=1</formula>
    </cfRule>
  </conditionalFormatting>
  <conditionalFormatting sqref="K57 K48:K50">
    <cfRule type="expression" dxfId="29" priority="49">
      <formula>MOD(ROW(),2)=1</formula>
    </cfRule>
  </conditionalFormatting>
  <conditionalFormatting sqref="K51:K56">
    <cfRule type="expression" dxfId="28" priority="48">
      <formula>MOD(ROW(),2)=1</formula>
    </cfRule>
  </conditionalFormatting>
  <conditionalFormatting sqref="L57 L48:L50">
    <cfRule type="expression" dxfId="27" priority="47">
      <formula>MOD(ROW(),2)=1</formula>
    </cfRule>
  </conditionalFormatting>
  <conditionalFormatting sqref="L51:L56">
    <cfRule type="expression" dxfId="26" priority="46">
      <formula>MOD(ROW(),2)=1</formula>
    </cfRule>
  </conditionalFormatting>
  <conditionalFormatting sqref="M57 M48:M50">
    <cfRule type="expression" dxfId="25" priority="45">
      <formula>MOD(ROW(),2)=1</formula>
    </cfRule>
  </conditionalFormatting>
  <conditionalFormatting sqref="M51:M56">
    <cfRule type="expression" dxfId="24" priority="44">
      <formula>MOD(ROW(),2)=1</formula>
    </cfRule>
  </conditionalFormatting>
  <conditionalFormatting sqref="N57 N48:N50">
    <cfRule type="expression" dxfId="23" priority="43">
      <formula>MOD(ROW(),2)=1</formula>
    </cfRule>
  </conditionalFormatting>
  <conditionalFormatting sqref="N51:N56">
    <cfRule type="expression" dxfId="22" priority="42">
      <formula>MOD(ROW(),2)=1</formula>
    </cfRule>
  </conditionalFormatting>
  <conditionalFormatting sqref="O57 O48:O50">
    <cfRule type="expression" dxfId="21" priority="41">
      <formula>MOD(ROW(),2)=1</formula>
    </cfRule>
  </conditionalFormatting>
  <conditionalFormatting sqref="O51:O56">
    <cfRule type="expression" dxfId="20" priority="40">
      <formula>MOD(ROW(),2)=1</formula>
    </cfRule>
  </conditionalFormatting>
  <conditionalFormatting sqref="P57 P48:P50">
    <cfRule type="expression" dxfId="19" priority="39">
      <formula>MOD(ROW(),2)=1</formula>
    </cfRule>
  </conditionalFormatting>
  <conditionalFormatting sqref="P51:P56">
    <cfRule type="expression" dxfId="18" priority="38">
      <formula>MOD(ROW(),2)=1</formula>
    </cfRule>
  </conditionalFormatting>
  <conditionalFormatting sqref="C36:C43 C45:C46">
    <cfRule type="expression" dxfId="17" priority="37">
      <formula>MOD(ROW(),2)=1</formula>
    </cfRule>
  </conditionalFormatting>
  <conditionalFormatting sqref="C20:C30 C32:C33">
    <cfRule type="expression" dxfId="16" priority="36">
      <formula>MOD(ROW(),2)=1</formula>
    </cfRule>
  </conditionalFormatting>
  <conditionalFormatting sqref="C31">
    <cfRule type="expression" dxfId="15" priority="27">
      <formula>MOD(ROW(),2)=1</formula>
    </cfRule>
  </conditionalFormatting>
  <conditionalFormatting sqref="D44">
    <cfRule type="expression" dxfId="14" priority="26">
      <formula>MOD(ROW(),2)=1</formula>
    </cfRule>
  </conditionalFormatting>
  <conditionalFormatting sqref="C44">
    <cfRule type="expression" dxfId="13" priority="25">
      <formula>MOD(ROW(),2)=1</formula>
    </cfRule>
  </conditionalFormatting>
  <conditionalFormatting sqref="H8">
    <cfRule type="cellIs" dxfId="12" priority="22" operator="lessThan">
      <formula>43373</formula>
    </cfRule>
    <cfRule type="cellIs" dxfId="11" priority="23" operator="greaterThan">
      <formula>43373</formula>
    </cfRule>
  </conditionalFormatting>
  <conditionalFormatting sqref="F8">
    <cfRule type="cellIs" dxfId="10" priority="21" operator="greaterThan">
      <formula>43009</formula>
    </cfRule>
  </conditionalFormatting>
  <conditionalFormatting sqref="D20:D33">
    <cfRule type="expression" dxfId="9" priority="14">
      <formula>MOD(ROW(),2)=1</formula>
    </cfRule>
  </conditionalFormatting>
  <conditionalFormatting sqref="Q9">
    <cfRule type="expression" dxfId="8" priority="13">
      <formula>Q16&gt;O6</formula>
    </cfRule>
  </conditionalFormatting>
  <conditionalFormatting sqref="Q8">
    <cfRule type="expression" dxfId="7" priority="11">
      <formula>O6&gt;Q16</formula>
    </cfRule>
    <cfRule type="expression" dxfId="6" priority="12">
      <formula>Q16&gt;O6</formula>
    </cfRule>
  </conditionalFormatting>
  <conditionalFormatting sqref="Q4:Q7">
    <cfRule type="expression" dxfId="5" priority="10">
      <formula>O6&gt;Q16</formula>
    </cfRule>
  </conditionalFormatting>
  <conditionalFormatting sqref="D59">
    <cfRule type="expression" dxfId="4" priority="9">
      <formula>MOD(ROW(),2)=1</formula>
    </cfRule>
  </conditionalFormatting>
  <conditionalFormatting sqref="D60">
    <cfRule type="expression" dxfId="3" priority="4">
      <formula>MOD(ROW(),2)=1</formula>
    </cfRule>
  </conditionalFormatting>
  <conditionalFormatting sqref="D61">
    <cfRule type="expression" dxfId="2" priority="3">
      <formula>MOD(ROW(),2)=1</formula>
    </cfRule>
  </conditionalFormatting>
  <conditionalFormatting sqref="D62">
    <cfRule type="expression" dxfId="1" priority="2">
      <formula>MOD(ROW(),2)=1</formula>
    </cfRule>
  </conditionalFormatting>
  <conditionalFormatting sqref="D63">
    <cfRule type="expression" dxfId="0" priority="1">
      <formula>MOD(ROW(),2)=1</formula>
    </cfRule>
  </conditionalFormatting>
  <dataValidations disablePrompts="1" count="2">
    <dataValidation type="date" errorStyle="warning" operator="lessThan" allowBlank="1" showInputMessage="1" showErrorMessage="1" errorTitle="1" error="Warning!  Projects beyond 9/30/18 require NRP pre-approval." sqref="I8:L8">
      <formula1>43739</formula1>
    </dataValidation>
    <dataValidation type="date" errorStyle="warning" operator="lessThanOrEqual" allowBlank="1" showInputMessage="1" showErrorMessage="1" errorTitle="POP Exceeds Standard Expiration" error="Warning.  All FY18 NRP projects are required to expire no later than 9/30/18, unless preapproved by NRP." sqref="H8">
      <formula1>43373</formula1>
    </dataValidation>
  </dataValidations>
  <pageMargins left="0.25" right="0.25" top="0.75" bottom="0.75" header="0.3" footer="0.3"/>
  <pageSetup scale="51" orientation="landscape" horizontalDpi="4294967292" verticalDpi="4294967292"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Guidance</vt:lpstr>
      <vt:lpstr>Example</vt:lpstr>
      <vt:lpstr>New Budget Template</vt:lpstr>
      <vt:lpstr>'New Budget Template'!Print_Area</vt:lpstr>
      <vt:lpstr>Example!Text4</vt:lpstr>
      <vt:lpstr>'New Budget Template'!Text4</vt:lpstr>
    </vt:vector>
  </TitlesOfParts>
  <Company>Naval Postgraduate School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Chung</dc:creator>
  <cp:lastModifiedBy>Hastings, Sadie L. CTR, DCS</cp:lastModifiedBy>
  <cp:lastPrinted>2017-07-06T17:29:06Z</cp:lastPrinted>
  <dcterms:created xsi:type="dcterms:W3CDTF">2014-06-11T11:54:28Z</dcterms:created>
  <dcterms:modified xsi:type="dcterms:W3CDTF">2017-08-03T20:47:35Z</dcterms:modified>
</cp:coreProperties>
</file>